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Dg06\0_fileserver\00_Projects_Ongoing\41578_Borjomi infrasructure_Survey\BH70_BurRiliShenoba\"/>
    </mc:Choice>
  </mc:AlternateContent>
  <xr:revisionPtr revIDLastSave="0" documentId="13_ncr:1_{233FA978-1AFC-4573-B4CF-7E32A47621BE}" xr6:coauthVersionLast="45" xr6:coauthVersionMax="45" xr10:uidLastSave="{00000000-0000-0000-0000-000000000000}"/>
  <bookViews>
    <workbookView xWindow="870" yWindow="-120" windowWidth="37650" windowHeight="21840" tabRatio="889" activeTab="1" xr2:uid="{00000000-000D-0000-FFFF-FFFF00000000}"/>
  </bookViews>
  <sheets>
    <sheet name="ღირებულება" sheetId="40" r:id="rId1"/>
    <sheet name="moculobebi" sheetId="43" r:id="rId2"/>
    <sheet name="ორგანიზაცია_ar aris gamoyenebul" sheetId="42" r:id="rId3"/>
  </sheets>
  <externalReferences>
    <externalReference r:id="rId4"/>
  </externalReferences>
  <definedNames>
    <definedName name="EndCell" localSheetId="1">[1]KUTAISI!#REF!</definedName>
    <definedName name="EndCell" localSheetId="0">[1]KUTAISI!#REF!</definedName>
    <definedName name="EndCell">[1]KUTAISI!#REF!</definedName>
    <definedName name="_xlnm.Print_Area" localSheetId="1">moculobebi!$A$1:$F$45</definedName>
    <definedName name="_xlnm.Print_Area" localSheetId="0">ღირებულება!$A$1:$F$49</definedName>
    <definedName name="_xlnm.Print_Titles" localSheetId="1">moculobebi!$1:$4</definedName>
    <definedName name="_xlnm.Print_Titles" localSheetId="0">ღირებულება!$1:$4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6" i="43" l="1"/>
  <c r="A35" i="43"/>
  <c r="D27" i="43"/>
  <c r="D26" i="43"/>
  <c r="D21" i="43"/>
  <c r="D20" i="43"/>
  <c r="D19" i="43"/>
  <c r="D15" i="43"/>
  <c r="F38" i="40" l="1"/>
  <c r="F36" i="40"/>
  <c r="E35" i="40"/>
  <c r="F35" i="40" s="1"/>
  <c r="A35" i="40"/>
  <c r="A36" i="40" s="1"/>
  <c r="F34" i="40"/>
  <c r="E25" i="40" l="1"/>
  <c r="E19" i="40"/>
  <c r="D19" i="40"/>
  <c r="E22" i="40"/>
  <c r="D21" i="40"/>
  <c r="F21" i="40" s="1"/>
  <c r="D27" i="40"/>
  <c r="D26" i="40"/>
  <c r="D15" i="40" l="1"/>
  <c r="G28" i="42" l="1"/>
  <c r="F28" i="42" s="1"/>
  <c r="G22" i="42"/>
  <c r="G23" i="42"/>
  <c r="G24" i="42"/>
  <c r="G25" i="42"/>
  <c r="G26" i="42"/>
  <c r="G27" i="42"/>
  <c r="G21" i="42"/>
  <c r="N6" i="42"/>
  <c r="O6" i="42" s="1"/>
  <c r="F39" i="40" l="1"/>
  <c r="F24" i="40"/>
  <c r="D20" i="40" l="1"/>
  <c r="F19" i="40"/>
  <c r="F23" i="40"/>
  <c r="F17" i="40"/>
  <c r="F18" i="40"/>
  <c r="F16" i="40"/>
  <c r="F12" i="40"/>
  <c r="F11" i="40"/>
  <c r="F22" i="40" l="1"/>
  <c r="F30" i="40"/>
  <c r="F29" i="40"/>
  <c r="F28" i="40"/>
  <c r="F26" i="40" l="1"/>
  <c r="F25" i="40"/>
  <c r="F20" i="40"/>
  <c r="F8" i="40"/>
  <c r="F15" i="40"/>
  <c r="F31" i="40" l="1"/>
  <c r="F27" i="40"/>
  <c r="F37" i="40" l="1"/>
  <c r="F13" i="40"/>
  <c r="F9" i="40"/>
  <c r="F40" i="40" l="1"/>
  <c r="F41" i="40" l="1"/>
  <c r="E42" i="40" l="1"/>
  <c r="F42" i="40" s="1"/>
  <c r="F43" i="40"/>
  <c r="E44" i="40"/>
  <c r="F44" i="40" s="1"/>
  <c r="F45" i="40" s="1"/>
  <c r="E46" i="40" l="1"/>
  <c r="F46" i="40" s="1"/>
  <c r="F47" i="40" s="1"/>
  <c r="E48" i="40" s="1"/>
  <c r="F48" i="40" s="1"/>
  <c r="F49" i="40" s="1"/>
</calcChain>
</file>

<file path=xl/sharedStrings.xml><?xml version="1.0" encoding="utf-8"?>
<sst xmlns="http://schemas.openxmlformats.org/spreadsheetml/2006/main" count="178" uniqueCount="83">
  <si>
    <t>რაოდ.</t>
  </si>
  <si>
    <t>მოცულობათა უწყისში ჩამოთვლილი ობიექტები მოიცავს მოწოდებასა და მონტაჟს თუ სხვა არ არის მითითებული</t>
  </si>
  <si>
    <t>არასამშენებლო ნაწილი</t>
  </si>
  <si>
    <t>ქვეჯამი</t>
  </si>
  <si>
    <t>ერთეული</t>
  </si>
  <si>
    <t>სამუშაოს დასახელება</t>
  </si>
  <si>
    <t>სულ ღირებულ, ლარი</t>
  </si>
  <si>
    <t>ერთ. ღირებ., ლარი</t>
  </si>
  <si>
    <t>სულ</t>
  </si>
  <si>
    <t>მ</t>
  </si>
  <si>
    <t>სულ ჯამი</t>
  </si>
  <si>
    <t>ჯამი გაუთვალისწინებელი ხარჯების ჩათვლით</t>
  </si>
  <si>
    <t>დამატებითი ღირებულების გადასახადი</t>
  </si>
  <si>
    <t>საერთო ღირებულება დღგ-ს ჩათვლით</t>
  </si>
  <si>
    <t>სამშენებლო ნაწილი</t>
  </si>
  <si>
    <t>კონტრაქტორის დემობილიზაცია</t>
  </si>
  <si>
    <r>
      <t>კონტრაქტორის  მობილიზაცია</t>
    </r>
    <r>
      <rPr>
        <sz val="8"/>
        <rFont val="Calibri"/>
        <family val="2"/>
        <charset val="204"/>
      </rPr>
      <t/>
    </r>
  </si>
  <si>
    <t>პაკეტი</t>
  </si>
  <si>
    <t>გაუთვალისწინებელი ხარჯები</t>
  </si>
  <si>
    <t>ჭაბურღილის შენობის მოწყობა მეტალის კონსტრუქციაზე  სენდვიჩ პანელების გამოყენებით ნახაზების მიხედვით</t>
  </si>
  <si>
    <t>ტ</t>
  </si>
  <si>
    <t>გრძ. მ</t>
  </si>
  <si>
    <t>შენობის იატაკზე ინდუსტრიული მეტლახის დაგება და იატაკის დასრულება</t>
  </si>
  <si>
    <t>შენობის ელექტრომომარაგება, განათება, ვენტილაცია</t>
  </si>
  <si>
    <t>შენობის დასრულება დასუფთავება და ექსპლუატაციაში გადაცემა</t>
  </si>
  <si>
    <t>საშემსრულებლო (საბოლოო) ნახაზების მომზადება და მიწოდება დამკვეთისთვის და ობიექტის ჩაბარება დამკვეთისათვის</t>
  </si>
  <si>
    <r>
      <t>16 მ</t>
    </r>
    <r>
      <rPr>
        <vertAlign val="superscript"/>
        <sz val="11"/>
        <rFont val="Sylfaen"/>
        <family val="1"/>
      </rPr>
      <t>2</t>
    </r>
  </si>
  <si>
    <t xml:space="preserve">არსებული ბეტონის ფილის დამუშავება ისეთნაირად, რომ ტერიტორია მომზადდეს ახალი ფილისათვის, სადაც გათვალისწინებული იქნება ჩასაყოლებელი ელემენტები, წყალშემკრები ორმო  და წყალგამყვანი მილი </t>
  </si>
  <si>
    <t xml:space="preserve">ხრეშოვანი ფუძის მოწყობა სიმაღლით 10 სანტიმეტრი და მისი დატკეპვნა ხელის ვიბრაციული დანადგარით (ფრაქცია 0-40, სისქე 10სმ) საჭიროების მიხედვით </t>
  </si>
  <si>
    <r>
      <t>მ</t>
    </r>
    <r>
      <rPr>
        <vertAlign val="superscript"/>
        <sz val="11"/>
        <rFont val="Sylfaen"/>
        <family val="1"/>
      </rPr>
      <t>3</t>
    </r>
  </si>
  <si>
    <t>ხრეშოვანი ფუძის მოსაწყობად  ხრეშის მიწოდება (ფრაქცია 0-40, სისქე)</t>
  </si>
  <si>
    <t>სენდვიჩ პანელების ჰერმეტიზაცია საძირკველთან კონტაქტზე მაჰერმეტიზირებელი მასალებით და კარფანჯრის ირგვლივ</t>
  </si>
  <si>
    <r>
      <t>მ</t>
    </r>
    <r>
      <rPr>
        <vertAlign val="superscript"/>
        <sz val="11"/>
        <rFont val="Sylfaen"/>
        <family val="1"/>
      </rPr>
      <t>2</t>
    </r>
  </si>
  <si>
    <t>კგ</t>
  </si>
  <si>
    <t>ცალი</t>
  </si>
  <si>
    <t>%</t>
  </si>
  <si>
    <r>
      <t>მ</t>
    </r>
    <r>
      <rPr>
        <vertAlign val="superscript"/>
        <sz val="11"/>
        <rFont val="Sylfaen"/>
        <family val="1"/>
      </rPr>
      <t>3</t>
    </r>
    <r>
      <rPr>
        <sz val="11"/>
        <color theme="1"/>
        <rFont val="Calibri"/>
        <family val="2"/>
        <scheme val="minor"/>
      </rPr>
      <t/>
    </r>
  </si>
  <si>
    <t>170 მ</t>
  </si>
  <si>
    <t>##</t>
  </si>
  <si>
    <t>ბრიგადების შემადგენლობა</t>
  </si>
  <si>
    <t xml:space="preserve">კვირები </t>
  </si>
  <si>
    <t>სამუშაოს ხანგრძლივობა, დღე</t>
  </si>
  <si>
    <t>ცვლების რაოდენობა, ცვლა</t>
  </si>
  <si>
    <t>მობილიზაცია</t>
  </si>
  <si>
    <t>მუშათა რაოდენობა ცვლაში</t>
  </si>
  <si>
    <t>მოსამზადებელი სამუშაოები, ცხაურების დემონტაჟი, არსებული ბეტონის ფილის დამუშავება</t>
  </si>
  <si>
    <t>საძირკვლის ფილის მომზადება, მიწის სამუშაოები</t>
  </si>
  <si>
    <t>2
1</t>
  </si>
  <si>
    <t>3
14</t>
  </si>
  <si>
    <t>2
3.5</t>
  </si>
  <si>
    <t>კარკასების აწყობა , დამუშავება შეღებვა</t>
  </si>
  <si>
    <t>2
28</t>
  </si>
  <si>
    <t>სენდვიჩ პანელების მონტაჟი</t>
  </si>
  <si>
    <t>4
14</t>
  </si>
  <si>
    <t>ბილიკების მოწყობა</t>
  </si>
  <si>
    <t>2
14</t>
  </si>
  <si>
    <t>ბეტონის სამუშაოები</t>
  </si>
  <si>
    <t xml:space="preserve">დემობილიზაცია </t>
  </si>
  <si>
    <t>შპს აიდიეს ბორჯომი ბევერიჯიზ კომპანის საქართველოს ფილიალი</t>
  </si>
  <si>
    <t>#70 ჭაბურღილის  
მკაცრი დაცვის სანიტარული ზონის რეაბილიტაცია</t>
  </si>
  <si>
    <t xml:space="preserve">არსებული შენობის დანგრევა დემონტაჟი, ნარჩენების გატანა  </t>
  </si>
  <si>
    <t>მ3</t>
  </si>
  <si>
    <t>შენობის  კარკასის კონსტრუქციისათვის მილკვადრატის მიწოდება(100*100*5მმ) ნახაზების მიხედვით;  მილკვადრატი 78 მეტრი; სახურავის მოსახსნელი ჩარჩოს მოწყობა</t>
  </si>
  <si>
    <t>შენობის  კარკასის კონსტრუქციის აწყობა მილკვადრატით ნახაზების მიხედვით;  მილკვადრატი 78 მეტრი</t>
  </si>
  <si>
    <t>დარჩენილი ტერიტორიის დასაფარად ბეტონის მოწოდება სულფატმედეგი  ბეტონით   (B-25)</t>
  </si>
  <si>
    <t xml:space="preserve">შენობის ფილისათვის არმირების მოქსოვა  დრენაჟის გათვალისწინებით და მიერთებით არსებულ მეტალის ფილასთან და ტერიტორიის დასაფარი ფილისთვის, არმატურა კლასი 1 </t>
  </si>
  <si>
    <t>შენობის კარკასის შეღებვა ანტიკოროზიული საღებავით, 2 ფენად</t>
  </si>
  <si>
    <t>ახალი ღობის ბეტონის საძირკვლის მოწყობა მავთულის ღობისათვის მოცემული სპეციფიკაციის შესაბამისად</t>
  </si>
  <si>
    <t xml:space="preserve">ღობის დასრულება მოთუთიებული ფოლადის მილებითა და მოთუთიებული მავთულის ღობის პანელებითა და მათზე განთავსებული ეკლიანი მავთულით (გალვანიზირებული) </t>
  </si>
  <si>
    <t>ჭიშკრის მოწყობა ნახაზზე მოცემული სპეციფიკაციის შესაბამისად კუტიკარით</t>
  </si>
  <si>
    <t>გაბიონის საკედლე მავთულბადის ბლოკების შეძენა (სულ 9 მეტრი სიგრძის ზომით 3*1*1მ)</t>
  </si>
  <si>
    <t xml:space="preserve">საგაბიონე ქვის შეძენა და მიწწოდება ობიუქტზე </t>
  </si>
  <si>
    <t>გაბიონის საკედლე ბლოკების დაყენება ერთმანეთთან გადაბმით და კარიერიდან შემოტანილი ქვით შევსება</t>
  </si>
  <si>
    <t>ზედნადები ხარჯები 10%</t>
  </si>
  <si>
    <t>ჯამი ზედნადების გათვალისწინებით</t>
  </si>
  <si>
    <t>გეგმიური დაგროვება</t>
  </si>
  <si>
    <t xml:space="preserve"> ჯამი ზედნასდების და გეგმიური დაგროვების ჩათვლით</t>
  </si>
  <si>
    <t>ჭაბურღილის ნაგებობის (1 ერთეული სენდვიჩ პანელის ნაგებობა ზომებით 4 x 5.7მ მოწყობა) ნახაზების მიხედვით</t>
  </si>
  <si>
    <r>
      <t xml:space="preserve">შენობის ბეტონის ფილის მოწყობა სულფატმედეგი 
ბეტონით   </t>
    </r>
    <r>
      <rPr>
        <b/>
        <sz val="11"/>
        <rFont val="Sylfaen"/>
        <family val="1"/>
        <charset val="204"/>
      </rPr>
      <t>(B-25)</t>
    </r>
  </si>
  <si>
    <t>ლითონის ჩარჩოს შევსება კედლის სენდვიჩ პანელებით და სახურავის მოწყობა სენდვიჩპანელის სახურავის ფილებით</t>
  </si>
  <si>
    <t>მეტალოპლასტმასის ფანჯრის და კარის მოწოდება და მონტაჟი - 2 კარი და  ფანჯარა</t>
  </si>
  <si>
    <t>ჭაბურღილის მკაცრი დაცვის ზონის მოწყობა</t>
  </si>
  <si>
    <t>სულ, შემოღობვა და ტერიტორიის კეთილმოწყობა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</si>
</sst>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u/>
      <sz val="10"/>
      <color theme="10"/>
      <name val="Arial"/>
    </font>
    <font>
      <u/>
      <sz val="10"/>
      <color theme="11"/>
      <name val="Arial"/>
    </font>
    <font>
      <sz val="9"/>
      <name val="Sylfaen"/>
    </font>
    <font>
      <sz val="11"/>
      <name val="Sylfaen"/>
      <family val="1"/>
    </font>
    <font>
      <b/>
      <i/>
      <sz val="11"/>
      <name val="Sylfaen"/>
      <family val="1"/>
    </font>
    <font>
      <b/>
      <sz val="11"/>
      <name val="Sylfaen"/>
      <family val="1"/>
    </font>
    <font>
      <sz val="13"/>
      <name val="Sylfaen"/>
      <family val="1"/>
    </font>
    <font>
      <b/>
      <sz val="13"/>
      <name val="Sylfaen"/>
      <family val="1"/>
    </font>
    <font>
      <b/>
      <sz val="11"/>
      <name val="Sylfaen"/>
      <family val="1"/>
      <charset val="204"/>
    </font>
    <font>
      <vertAlign val="superscript"/>
      <sz val="11"/>
      <name val="Sylfaen"/>
      <family val="1"/>
    </font>
    <font>
      <b/>
      <sz val="12"/>
      <name val="Sylfaen"/>
      <family val="1"/>
    </font>
    <font>
      <b/>
      <i/>
      <sz val="12"/>
      <name val="Sylfae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125">
        <bgColor theme="6" tint="0.59999389629810485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9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5" fillId="7" borderId="1" applyNumberFormat="0" applyAlignment="0" applyProtection="0"/>
    <xf numFmtId="0" fontId="18" fillId="20" borderId="8" applyNumberFormat="0" applyAlignment="0" applyProtection="0"/>
    <xf numFmtId="0" fontId="7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8" fillId="21" borderId="2" applyNumberFormat="0" applyAlignment="0" applyProtection="0"/>
    <xf numFmtId="0" fontId="19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16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165">
    <xf numFmtId="0" fontId="0" fillId="0" borderId="0" xfId="0"/>
    <xf numFmtId="0" fontId="25" fillId="0" borderId="0" xfId="0" applyFont="1" applyBorder="1" applyAlignment="1">
      <alignment horizontal="center"/>
    </xf>
    <xf numFmtId="4" fontId="25" fillId="0" borderId="0" xfId="0" applyNumberFormat="1" applyFont="1" applyFill="1" applyBorder="1"/>
    <xf numFmtId="2" fontId="25" fillId="0" borderId="0" xfId="0" applyNumberFormat="1" applyFont="1" applyFill="1" applyBorder="1"/>
    <xf numFmtId="0" fontId="25" fillId="0" borderId="0" xfId="0" applyFont="1" applyBorder="1"/>
    <xf numFmtId="0" fontId="25" fillId="0" borderId="0" xfId="0" applyFont="1" applyAlignment="1">
      <alignment horizontal="center"/>
    </xf>
    <xf numFmtId="4" fontId="25" fillId="0" borderId="0" xfId="0" applyNumberFormat="1" applyFont="1" applyFill="1"/>
    <xf numFmtId="2" fontId="25" fillId="0" borderId="0" xfId="0" applyNumberFormat="1" applyFont="1" applyFill="1"/>
    <xf numFmtId="0" fontId="25" fillId="0" borderId="0" xfId="0" applyFont="1"/>
    <xf numFmtId="0" fontId="25" fillId="0" borderId="0" xfId="0" applyFont="1" applyBorder="1" applyAlignment="1">
      <alignment horizontal="center" vertical="top"/>
    </xf>
    <xf numFmtId="0" fontId="25" fillId="0" borderId="0" xfId="0" applyFont="1" applyBorder="1" applyAlignment="1">
      <alignment vertical="top" wrapText="1"/>
    </xf>
    <xf numFmtId="0" fontId="25" fillId="0" borderId="0" xfId="0" applyFont="1" applyAlignment="1">
      <alignment horizontal="center" vertical="top"/>
    </xf>
    <xf numFmtId="0" fontId="25" fillId="0" borderId="10" xfId="0" applyFont="1" applyBorder="1" applyAlignment="1">
      <alignment vertical="top" wrapText="1"/>
    </xf>
    <xf numFmtId="0" fontId="26" fillId="0" borderId="13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textRotation="90" wrapText="1"/>
    </xf>
    <xf numFmtId="4" fontId="26" fillId="0" borderId="11" xfId="0" applyNumberFormat="1" applyFont="1" applyFill="1" applyBorder="1" applyAlignment="1">
      <alignment horizontal="center" vertical="center" textRotation="90" wrapText="1"/>
    </xf>
    <xf numFmtId="2" fontId="26" fillId="0" borderId="11" xfId="0" applyNumberFormat="1" applyFont="1" applyFill="1" applyBorder="1" applyAlignment="1">
      <alignment horizontal="center" vertical="center" textRotation="90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4" xfId="0" applyFont="1" applyBorder="1" applyAlignment="1">
      <alignment horizontal="center" wrapText="1"/>
    </xf>
    <xf numFmtId="0" fontId="27" fillId="0" borderId="14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center" vertical="center" wrapText="1"/>
    </xf>
    <xf numFmtId="4" fontId="26" fillId="0" borderId="14" xfId="0" applyNumberFormat="1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0" fontId="26" fillId="0" borderId="10" xfId="0" applyFont="1" applyBorder="1" applyAlignment="1">
      <alignment horizontal="center" wrapText="1"/>
    </xf>
    <xf numFmtId="0" fontId="28" fillId="0" borderId="10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wrapText="1"/>
    </xf>
    <xf numFmtId="1" fontId="26" fillId="0" borderId="11" xfId="0" applyNumberFormat="1" applyFont="1" applyFill="1" applyBorder="1" applyAlignment="1">
      <alignment horizontal="center" vertical="top"/>
    </xf>
    <xf numFmtId="0" fontId="28" fillId="0" borderId="11" xfId="0" applyFont="1" applyFill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4" fontId="26" fillId="0" borderId="11" xfId="0" applyNumberFormat="1" applyFont="1" applyFill="1" applyBorder="1" applyAlignment="1">
      <alignment horizontal="center" vertical="center" wrapText="1"/>
    </xf>
    <xf numFmtId="2" fontId="26" fillId="0" borderId="11" xfId="0" applyNumberFormat="1" applyFont="1" applyFill="1" applyBorder="1" applyAlignment="1">
      <alignment horizontal="center" vertical="center" wrapText="1"/>
    </xf>
    <xf numFmtId="1" fontId="26" fillId="0" borderId="18" xfId="0" applyNumberFormat="1" applyFont="1" applyFill="1" applyBorder="1" applyAlignment="1">
      <alignment horizontal="center" vertical="top"/>
    </xf>
    <xf numFmtId="0" fontId="26" fillId="0" borderId="18" xfId="0" applyFont="1" applyFill="1" applyBorder="1" applyAlignment="1">
      <alignment vertical="top" wrapText="1"/>
    </xf>
    <xf numFmtId="0" fontId="26" fillId="0" borderId="18" xfId="0" applyFont="1" applyFill="1" applyBorder="1" applyAlignment="1">
      <alignment horizontal="center" wrapText="1"/>
    </xf>
    <xf numFmtId="4" fontId="26" fillId="0" borderId="18" xfId="0" applyNumberFormat="1" applyFont="1" applyFill="1" applyBorder="1" applyAlignment="1">
      <alignment horizontal="right" wrapText="1"/>
    </xf>
    <xf numFmtId="0" fontId="26" fillId="0" borderId="0" xfId="0" applyFont="1" applyFill="1" applyBorder="1" applyAlignment="1">
      <alignment wrapText="1"/>
    </xf>
    <xf numFmtId="0" fontId="26" fillId="0" borderId="10" xfId="0" applyFont="1" applyFill="1" applyBorder="1" applyAlignment="1">
      <alignment wrapText="1"/>
    </xf>
    <xf numFmtId="1" fontId="26" fillId="0" borderId="19" xfId="0" applyNumberFormat="1" applyFont="1" applyFill="1" applyBorder="1" applyAlignment="1">
      <alignment horizontal="center" vertical="top"/>
    </xf>
    <xf numFmtId="0" fontId="26" fillId="0" borderId="19" xfId="0" applyFont="1" applyFill="1" applyBorder="1" applyAlignment="1">
      <alignment vertical="top" wrapText="1"/>
    </xf>
    <xf numFmtId="0" fontId="26" fillId="0" borderId="19" xfId="0" applyFont="1" applyFill="1" applyBorder="1" applyAlignment="1">
      <alignment horizontal="center" wrapText="1"/>
    </xf>
    <xf numFmtId="4" fontId="26" fillId="0" borderId="19" xfId="0" applyNumberFormat="1" applyFont="1" applyFill="1" applyBorder="1" applyAlignment="1">
      <alignment horizontal="right" wrapText="1"/>
    </xf>
    <xf numFmtId="0" fontId="26" fillId="0" borderId="0" xfId="0" applyFont="1" applyFill="1" applyAlignment="1">
      <alignment wrapText="1"/>
    </xf>
    <xf numFmtId="0" fontId="27" fillId="0" borderId="11" xfId="0" applyFont="1" applyBorder="1" applyAlignment="1">
      <alignment horizontal="center" vertical="top"/>
    </xf>
    <xf numFmtId="0" fontId="27" fillId="0" borderId="11" xfId="0" applyFont="1" applyFill="1" applyBorder="1" applyAlignment="1">
      <alignment horizontal="right" vertical="top" wrapText="1"/>
    </xf>
    <xf numFmtId="0" fontId="27" fillId="0" borderId="11" xfId="0" applyFont="1" applyBorder="1" applyAlignment="1">
      <alignment horizontal="center"/>
    </xf>
    <xf numFmtId="4" fontId="27" fillId="0" borderId="11" xfId="0" applyNumberFormat="1" applyFont="1" applyFill="1" applyBorder="1"/>
    <xf numFmtId="2" fontId="27" fillId="0" borderId="11" xfId="0" applyNumberFormat="1" applyFont="1" applyFill="1" applyBorder="1" applyAlignment="1"/>
    <xf numFmtId="3" fontId="27" fillId="0" borderId="11" xfId="0" applyNumberFormat="1" applyFont="1" applyFill="1" applyBorder="1" applyAlignment="1"/>
    <xf numFmtId="0" fontId="27" fillId="0" borderId="0" xfId="0" applyFont="1" applyBorder="1"/>
    <xf numFmtId="0" fontId="27" fillId="0" borderId="0" xfId="0" applyFont="1"/>
    <xf numFmtId="0" fontId="29" fillId="0" borderId="0" xfId="0" applyFont="1" applyBorder="1" applyAlignment="1">
      <alignment horizontal="centerContinuous" vertical="center" wrapText="1"/>
    </xf>
    <xf numFmtId="0" fontId="30" fillId="0" borderId="0" xfId="55" applyFont="1" applyAlignment="1">
      <alignment horizontal="centerContinuous" vertical="center" wrapText="1"/>
    </xf>
    <xf numFmtId="4" fontId="29" fillId="0" borderId="0" xfId="0" applyNumberFormat="1" applyFont="1" applyFill="1" applyBorder="1" applyAlignment="1">
      <alignment horizontal="centerContinuous" vertical="center" wrapText="1"/>
    </xf>
    <xf numFmtId="0" fontId="29" fillId="0" borderId="0" xfId="0" applyFont="1" applyBorder="1" applyAlignment="1">
      <alignment wrapText="1"/>
    </xf>
    <xf numFmtId="2" fontId="29" fillId="0" borderId="0" xfId="0" applyNumberFormat="1" applyFont="1" applyFill="1" applyBorder="1" applyAlignment="1">
      <alignment horizontal="centerContinuous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1" fontId="26" fillId="25" borderId="10" xfId="0" applyNumberFormat="1" applyFont="1" applyFill="1" applyBorder="1" applyAlignment="1">
      <alignment horizontal="center" vertical="top"/>
    </xf>
    <xf numFmtId="0" fontId="26" fillId="25" borderId="10" xfId="0" applyFont="1" applyFill="1" applyBorder="1" applyAlignment="1">
      <alignment vertical="top" wrapText="1"/>
    </xf>
    <xf numFmtId="0" fontId="26" fillId="25" borderId="10" xfId="0" applyFont="1" applyFill="1" applyBorder="1" applyAlignment="1">
      <alignment horizontal="center"/>
    </xf>
    <xf numFmtId="9" fontId="26" fillId="25" borderId="10" xfId="0" applyNumberFormat="1" applyFont="1" applyFill="1" applyBorder="1" applyAlignment="1"/>
    <xf numFmtId="2" fontId="26" fillId="25" borderId="10" xfId="0" applyNumberFormat="1" applyFont="1" applyFill="1" applyBorder="1" applyAlignment="1"/>
    <xf numFmtId="4" fontId="26" fillId="25" borderId="10" xfId="0" applyNumberFormat="1" applyFont="1" applyFill="1" applyBorder="1" applyAlignment="1"/>
    <xf numFmtId="0" fontId="26" fillId="25" borderId="0" xfId="0" applyFont="1" applyFill="1" applyBorder="1"/>
    <xf numFmtId="0" fontId="26" fillId="25" borderId="0" xfId="0" applyFont="1" applyFill="1"/>
    <xf numFmtId="0" fontId="26" fillId="25" borderId="13" xfId="0" applyFont="1" applyFill="1" applyBorder="1" applyAlignment="1">
      <alignment horizontal="center" vertical="top"/>
    </xf>
    <xf numFmtId="0" fontId="26" fillId="25" borderId="13" xfId="0" applyFont="1" applyFill="1" applyBorder="1" applyAlignment="1">
      <alignment horizontal="center"/>
    </xf>
    <xf numFmtId="4" fontId="26" fillId="25" borderId="17" xfId="0" applyNumberFormat="1" applyFont="1" applyFill="1" applyBorder="1"/>
    <xf numFmtId="2" fontId="26" fillId="25" borderId="17" xfId="0" applyNumberFormat="1" applyFont="1" applyFill="1" applyBorder="1" applyAlignment="1"/>
    <xf numFmtId="3" fontId="28" fillId="25" borderId="12" xfId="0" applyNumberFormat="1" applyFont="1" applyFill="1" applyBorder="1" applyAlignment="1"/>
    <xf numFmtId="165" fontId="26" fillId="0" borderId="0" xfId="0" applyNumberFormat="1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25" fillId="0" borderId="0" xfId="0" applyFont="1" applyFill="1" applyBorder="1"/>
    <xf numFmtId="0" fontId="26" fillId="0" borderId="0" xfId="0" applyFont="1" applyFill="1" applyBorder="1"/>
    <xf numFmtId="0" fontId="26" fillId="0" borderId="21" xfId="0" applyFont="1" applyFill="1" applyBorder="1" applyAlignment="1">
      <alignment horizontal="center" vertical="center" wrapText="1"/>
    </xf>
    <xf numFmtId="4" fontId="26" fillId="0" borderId="21" xfId="0" applyNumberFormat="1" applyFont="1" applyFill="1" applyBorder="1" applyAlignment="1">
      <alignment horizontal="right" wrapText="1"/>
    </xf>
    <xf numFmtId="0" fontId="26" fillId="0" borderId="21" xfId="0" applyFont="1" applyFill="1" applyBorder="1" applyAlignment="1">
      <alignment wrapText="1"/>
    </xf>
    <xf numFmtId="2" fontId="29" fillId="0" borderId="0" xfId="0" applyNumberFormat="1" applyFont="1" applyFill="1" applyBorder="1" applyAlignment="1">
      <alignment horizontal="centerContinuous" vertical="center"/>
    </xf>
    <xf numFmtId="2" fontId="26" fillId="0" borderId="14" xfId="0" applyNumberFormat="1" applyFont="1" applyFill="1" applyBorder="1" applyAlignment="1">
      <alignment horizontal="center" vertic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2" fontId="26" fillId="0" borderId="18" xfId="0" applyNumberFormat="1" applyFont="1" applyFill="1" applyBorder="1" applyAlignment="1"/>
    <xf numFmtId="2" fontId="26" fillId="0" borderId="19" xfId="0" applyNumberFormat="1" applyFont="1" applyFill="1" applyBorder="1" applyAlignment="1"/>
    <xf numFmtId="164" fontId="26" fillId="0" borderId="20" xfId="116" applyNumberFormat="1" applyFont="1" applyFill="1" applyBorder="1" applyAlignment="1">
      <alignment wrapText="1"/>
    </xf>
    <xf numFmtId="0" fontId="26" fillId="0" borderId="18" xfId="0" applyFont="1" applyFill="1" applyBorder="1" applyAlignment="1">
      <alignment wrapText="1"/>
    </xf>
    <xf numFmtId="0" fontId="26" fillId="0" borderId="19" xfId="0" applyFont="1" applyFill="1" applyBorder="1" applyAlignment="1">
      <alignment wrapText="1"/>
    </xf>
    <xf numFmtId="0" fontId="28" fillId="0" borderId="11" xfId="0" applyFont="1" applyFill="1" applyBorder="1" applyAlignment="1">
      <alignment horizontal="right" vertical="center" wrapText="1"/>
    </xf>
    <xf numFmtId="1" fontId="28" fillId="0" borderId="11" xfId="0" applyNumberFormat="1" applyFont="1" applyFill="1" applyBorder="1" applyAlignment="1">
      <alignment horizontal="center" vertical="top"/>
    </xf>
    <xf numFmtId="0" fontId="28" fillId="0" borderId="12" xfId="0" applyFont="1" applyFill="1" applyBorder="1" applyAlignment="1">
      <alignment horizontal="center" vertical="center" wrapText="1"/>
    </xf>
    <xf numFmtId="4" fontId="28" fillId="0" borderId="11" xfId="0" applyNumberFormat="1" applyFont="1" applyFill="1" applyBorder="1" applyAlignment="1">
      <alignment horizontal="center" vertical="center" wrapText="1"/>
    </xf>
    <xf numFmtId="2" fontId="28" fillId="0" borderId="11" xfId="0" applyNumberFormat="1" applyFont="1" applyFill="1" applyBorder="1" applyAlignment="1">
      <alignment horizontal="center" vertical="center" wrapText="1"/>
    </xf>
    <xf numFmtId="164" fontId="28" fillId="0" borderId="11" xfId="0" applyNumberFormat="1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1" fontId="26" fillId="0" borderId="23" xfId="0" applyNumberFormat="1" applyFont="1" applyFill="1" applyBorder="1" applyAlignment="1">
      <alignment horizontal="center" vertical="top"/>
    </xf>
    <xf numFmtId="0" fontId="26" fillId="0" borderId="23" xfId="0" applyFont="1" applyFill="1" applyBorder="1" applyAlignment="1">
      <alignment vertical="top" wrapText="1"/>
    </xf>
    <xf numFmtId="0" fontId="26" fillId="0" borderId="23" xfId="0" applyFont="1" applyFill="1" applyBorder="1" applyAlignment="1">
      <alignment horizontal="center" wrapText="1"/>
    </xf>
    <xf numFmtId="4" fontId="26" fillId="0" borderId="23" xfId="0" applyNumberFormat="1" applyFont="1" applyFill="1" applyBorder="1" applyAlignment="1">
      <alignment horizontal="right" wrapText="1"/>
    </xf>
    <xf numFmtId="2" fontId="26" fillId="0" borderId="23" xfId="0" applyNumberFormat="1" applyFont="1" applyFill="1" applyBorder="1" applyAlignment="1"/>
    <xf numFmtId="164" fontId="26" fillId="0" borderId="24" xfId="116" applyNumberFormat="1" applyFont="1" applyFill="1" applyBorder="1" applyAlignment="1">
      <alignment wrapText="1"/>
    </xf>
    <xf numFmtId="3" fontId="33" fillId="25" borderId="26" xfId="0" applyNumberFormat="1" applyFont="1" applyFill="1" applyBorder="1" applyAlignment="1"/>
    <xf numFmtId="0" fontId="33" fillId="25" borderId="25" xfId="0" applyFont="1" applyFill="1" applyBorder="1" applyAlignment="1">
      <alignment horizontal="center" vertical="top"/>
    </xf>
    <xf numFmtId="0" fontId="33" fillId="25" borderId="26" xfId="0" applyFont="1" applyFill="1" applyBorder="1" applyAlignment="1">
      <alignment horizontal="right" vertical="top" wrapText="1"/>
    </xf>
    <xf numFmtId="0" fontId="33" fillId="25" borderId="25" xfId="0" applyFont="1" applyFill="1" applyBorder="1" applyAlignment="1">
      <alignment horizontal="center"/>
    </xf>
    <xf numFmtId="4" fontId="33" fillId="25" borderId="27" xfId="0" applyNumberFormat="1" applyFont="1" applyFill="1" applyBorder="1"/>
    <xf numFmtId="2" fontId="33" fillId="25" borderId="27" xfId="0" applyNumberFormat="1" applyFont="1" applyFill="1" applyBorder="1" applyAlignment="1"/>
    <xf numFmtId="0" fontId="33" fillId="0" borderId="0" xfId="0" applyFont="1" applyFill="1" applyBorder="1"/>
    <xf numFmtId="0" fontId="33" fillId="24" borderId="0" xfId="0" applyFont="1" applyFill="1" applyBorder="1"/>
    <xf numFmtId="0" fontId="33" fillId="24" borderId="0" xfId="0" applyFont="1" applyFill="1"/>
    <xf numFmtId="0" fontId="34" fillId="25" borderId="13" xfId="0" applyFont="1" applyFill="1" applyBorder="1" applyAlignment="1">
      <alignment horizontal="center" vertical="top"/>
    </xf>
    <xf numFmtId="0" fontId="34" fillId="25" borderId="12" xfId="0" applyFont="1" applyFill="1" applyBorder="1" applyAlignment="1">
      <alignment horizontal="right" vertical="top" wrapText="1"/>
    </xf>
    <xf numFmtId="0" fontId="34" fillId="25" borderId="13" xfId="0" applyFont="1" applyFill="1" applyBorder="1" applyAlignment="1">
      <alignment horizontal="center"/>
    </xf>
    <xf numFmtId="4" fontId="34" fillId="25" borderId="17" xfId="0" applyNumberFormat="1" applyFont="1" applyFill="1" applyBorder="1"/>
    <xf numFmtId="2" fontId="34" fillId="25" borderId="17" xfId="0" applyNumberFormat="1" applyFont="1" applyFill="1" applyBorder="1" applyAlignment="1"/>
    <xf numFmtId="3" fontId="34" fillId="25" borderId="12" xfId="0" applyNumberFormat="1" applyFont="1" applyFill="1" applyBorder="1" applyAlignment="1"/>
    <xf numFmtId="1" fontId="28" fillId="0" borderId="22" xfId="0" applyNumberFormat="1" applyFont="1" applyFill="1" applyBorder="1" applyAlignment="1">
      <alignment horizontal="center" vertical="top"/>
    </xf>
    <xf numFmtId="0" fontId="28" fillId="0" borderId="28" xfId="0" applyFont="1" applyFill="1" applyBorder="1" applyAlignment="1">
      <alignment horizontal="right" vertical="top" wrapText="1"/>
    </xf>
    <xf numFmtId="0" fontId="28" fillId="0" borderId="29" xfId="0" applyFont="1" applyFill="1" applyBorder="1" applyAlignment="1">
      <alignment horizontal="center" wrapText="1"/>
    </xf>
    <xf numFmtId="4" fontId="28" fillId="0" borderId="29" xfId="0" applyNumberFormat="1" applyFont="1" applyFill="1" applyBorder="1" applyAlignment="1">
      <alignment horizontal="right" wrapText="1"/>
    </xf>
    <xf numFmtId="2" fontId="28" fillId="0" borderId="29" xfId="0" applyNumberFormat="1" applyFont="1" applyFill="1" applyBorder="1" applyAlignment="1"/>
    <xf numFmtId="164" fontId="28" fillId="0" borderId="29" xfId="116" applyNumberFormat="1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 wrapText="1"/>
    </xf>
    <xf numFmtId="0" fontId="0" fillId="0" borderId="22" xfId="0" applyBorder="1" applyAlignment="1">
      <alignment horizontal="centerContinuous" vertic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top"/>
    </xf>
    <xf numFmtId="0" fontId="9" fillId="0" borderId="22" xfId="0" applyFont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9" fillId="26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wrapText="1"/>
    </xf>
    <xf numFmtId="0" fontId="0" fillId="0" borderId="22" xfId="0" applyFill="1" applyBorder="1" applyAlignment="1">
      <alignment horizontal="center"/>
    </xf>
    <xf numFmtId="0" fontId="0" fillId="0" borderId="22" xfId="0" applyFill="1" applyBorder="1" applyAlignment="1"/>
    <xf numFmtId="0" fontId="0" fillId="26" borderId="22" xfId="0" applyFill="1" applyBorder="1" applyAlignment="1">
      <alignment horizontal="center"/>
    </xf>
    <xf numFmtId="0" fontId="0" fillId="27" borderId="0" xfId="0" applyFill="1" applyAlignment="1">
      <alignment horizontal="center"/>
    </xf>
    <xf numFmtId="1" fontId="26" fillId="0" borderId="19" xfId="0" applyNumberFormat="1" applyFont="1" applyBorder="1" applyAlignment="1">
      <alignment horizontal="center" vertical="top"/>
    </xf>
    <xf numFmtId="0" fontId="26" fillId="0" borderId="19" xfId="0" applyFont="1" applyBorder="1" applyAlignment="1">
      <alignment vertical="top" wrapText="1"/>
    </xf>
    <xf numFmtId="0" fontId="26" fillId="0" borderId="19" xfId="0" applyFont="1" applyBorder="1" applyAlignment="1">
      <alignment horizontal="center" wrapText="1"/>
    </xf>
    <xf numFmtId="4" fontId="26" fillId="0" borderId="19" xfId="0" applyNumberFormat="1" applyFont="1" applyBorder="1" applyAlignment="1">
      <alignment horizontal="right" wrapText="1"/>
    </xf>
    <xf numFmtId="4" fontId="26" fillId="0" borderId="19" xfId="0" applyNumberFormat="1" applyFont="1" applyBorder="1"/>
    <xf numFmtId="0" fontId="28" fillId="25" borderId="10" xfId="0" applyFont="1" applyFill="1" applyBorder="1" applyAlignment="1">
      <alignment vertical="top" wrapText="1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26" borderId="22" xfId="0" applyFont="1" applyFill="1" applyBorder="1" applyAlignment="1">
      <alignment horizontal="center" vertical="center" wrapText="1"/>
    </xf>
    <xf numFmtId="0" fontId="0" fillId="26" borderId="22" xfId="0" applyFill="1" applyBorder="1" applyAlignment="1">
      <alignment horizontal="center" vertical="center"/>
    </xf>
    <xf numFmtId="0" fontId="9" fillId="26" borderId="22" xfId="0" applyFont="1" applyFill="1" applyBorder="1" applyAlignment="1">
      <alignment horizontal="center" wrapText="1"/>
    </xf>
    <xf numFmtId="0" fontId="0" fillId="26" borderId="22" xfId="0" applyFill="1" applyBorder="1" applyAlignment="1">
      <alignment horizontal="center"/>
    </xf>
    <xf numFmtId="0" fontId="0" fillId="0" borderId="22" xfId="0" applyBorder="1" applyAlignment="1">
      <alignment horizontal="center"/>
    </xf>
  </cellXfs>
  <cellStyles count="11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Акцент1" xfId="7" xr:uid="{00000000-0005-0000-0000-000006000000}"/>
    <cellStyle name="20% - Акцент2" xfId="8" xr:uid="{00000000-0005-0000-0000-000007000000}"/>
    <cellStyle name="20% - Акцент3" xfId="9" xr:uid="{00000000-0005-0000-0000-000008000000}"/>
    <cellStyle name="20% - Акцент4" xfId="10" xr:uid="{00000000-0005-0000-0000-000009000000}"/>
    <cellStyle name="20% - Акцент5" xfId="11" xr:uid="{00000000-0005-0000-0000-00000A000000}"/>
    <cellStyle name="20% - Акцент6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Акцент1" xfId="19" xr:uid="{00000000-0005-0000-0000-000012000000}"/>
    <cellStyle name="40% - Акцент2" xfId="20" xr:uid="{00000000-0005-0000-0000-000013000000}"/>
    <cellStyle name="40% - Акцент3" xfId="21" xr:uid="{00000000-0005-0000-0000-000014000000}"/>
    <cellStyle name="40% - Акцент4" xfId="22" xr:uid="{00000000-0005-0000-0000-000015000000}"/>
    <cellStyle name="40% - Акцент5" xfId="23" xr:uid="{00000000-0005-0000-0000-000016000000}"/>
    <cellStyle name="40% - Акцент6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Акцент1" xfId="31" xr:uid="{00000000-0005-0000-0000-00001E000000}"/>
    <cellStyle name="60% - Акцент2" xfId="32" xr:uid="{00000000-0005-0000-0000-00001F000000}"/>
    <cellStyle name="60% - Акцент3" xfId="33" xr:uid="{00000000-0005-0000-0000-000020000000}"/>
    <cellStyle name="60% - Акцент4" xfId="34" xr:uid="{00000000-0005-0000-0000-000021000000}"/>
    <cellStyle name="60% - Акцент5" xfId="35" xr:uid="{00000000-0005-0000-0000-000022000000}"/>
    <cellStyle name="60% - Акцент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Comma" xfId="116" builtinId="3"/>
    <cellStyle name="Explanatory Text" xfId="46" xr:uid="{00000000-0005-0000-0000-00002E000000}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Good" xfId="47" xr:uid="{00000000-0005-0000-0000-00003F000000}"/>
    <cellStyle name="Heading 1" xfId="48" xr:uid="{00000000-0005-0000-0000-000040000000}"/>
    <cellStyle name="Heading 2" xfId="49" xr:uid="{00000000-0005-0000-0000-000041000000}"/>
    <cellStyle name="Heading 3" xfId="50" xr:uid="{00000000-0005-0000-0000-000042000000}"/>
    <cellStyle name="Heading 4" xfId="51" xr:uid="{00000000-0005-0000-0000-000043000000}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Input" xfId="52" xr:uid="{00000000-0005-0000-0000-000054000000}"/>
    <cellStyle name="Linked Cell" xfId="53" xr:uid="{00000000-0005-0000-0000-000055000000}"/>
    <cellStyle name="Neutral" xfId="54" xr:uid="{00000000-0005-0000-0000-000056000000}"/>
    <cellStyle name="Normal" xfId="0" builtinId="0"/>
    <cellStyle name="Normal_KW 151 BoQ_Eng_081119_Final" xfId="55" xr:uid="{00000000-0005-0000-0000-000058000000}"/>
    <cellStyle name="Note" xfId="56" xr:uid="{00000000-0005-0000-0000-000059000000}"/>
    <cellStyle name="Output" xfId="57" xr:uid="{00000000-0005-0000-0000-00005A000000}"/>
    <cellStyle name="Title" xfId="58" xr:uid="{00000000-0005-0000-0000-00005B000000}"/>
    <cellStyle name="Total" xfId="59" xr:uid="{00000000-0005-0000-0000-00005C000000}"/>
    <cellStyle name="Warning Text" xfId="60" xr:uid="{00000000-0005-0000-0000-00005D000000}"/>
    <cellStyle name="Акцент1" xfId="61" xr:uid="{00000000-0005-0000-0000-00005E000000}"/>
    <cellStyle name="Акцент2" xfId="62" xr:uid="{00000000-0005-0000-0000-00005F000000}"/>
    <cellStyle name="Акцент3" xfId="63" xr:uid="{00000000-0005-0000-0000-000060000000}"/>
    <cellStyle name="Акцент4" xfId="64" xr:uid="{00000000-0005-0000-0000-000061000000}"/>
    <cellStyle name="Акцент5" xfId="65" xr:uid="{00000000-0005-0000-0000-000062000000}"/>
    <cellStyle name="Акцент6" xfId="66" xr:uid="{00000000-0005-0000-0000-000063000000}"/>
    <cellStyle name="Ввод " xfId="67" xr:uid="{00000000-0005-0000-0000-000064000000}"/>
    <cellStyle name="Вывод" xfId="68" xr:uid="{00000000-0005-0000-0000-000065000000}"/>
    <cellStyle name="Вычисление" xfId="69" xr:uid="{00000000-0005-0000-0000-000066000000}"/>
    <cellStyle name="Заголовок 1" xfId="70" xr:uid="{00000000-0005-0000-0000-000067000000}"/>
    <cellStyle name="Заголовок 2" xfId="71" xr:uid="{00000000-0005-0000-0000-000068000000}"/>
    <cellStyle name="Заголовок 3" xfId="72" xr:uid="{00000000-0005-0000-0000-000069000000}"/>
    <cellStyle name="Заголовок 4" xfId="73" xr:uid="{00000000-0005-0000-0000-00006A000000}"/>
    <cellStyle name="Итог" xfId="74" xr:uid="{00000000-0005-0000-0000-00006B000000}"/>
    <cellStyle name="Контрольная ячейка" xfId="75" xr:uid="{00000000-0005-0000-0000-00006C000000}"/>
    <cellStyle name="Название" xfId="76" xr:uid="{00000000-0005-0000-0000-00006D000000}"/>
    <cellStyle name="Нейтральный" xfId="77" xr:uid="{00000000-0005-0000-0000-00006E000000}"/>
    <cellStyle name="Плохой" xfId="78" xr:uid="{00000000-0005-0000-0000-00006F000000}"/>
    <cellStyle name="Пояснение" xfId="79" xr:uid="{00000000-0005-0000-0000-000070000000}"/>
    <cellStyle name="Примечание" xfId="80" xr:uid="{00000000-0005-0000-0000-000071000000}"/>
    <cellStyle name="Связанная ячейка" xfId="81" xr:uid="{00000000-0005-0000-0000-000072000000}"/>
    <cellStyle name="Текст предупреждения" xfId="82" xr:uid="{00000000-0005-0000-0000-000073000000}"/>
    <cellStyle name="Хороший" xfId="83" xr:uid="{00000000-0005-0000-0000-00007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161925</xdr:rowOff>
    </xdr:from>
    <xdr:to>
      <xdr:col>8</xdr:col>
      <xdr:colOff>9525</xdr:colOff>
      <xdr:row>8</xdr:row>
      <xdr:rowOff>171450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F40461A-41CD-4D96-9DF9-B5FDBBA9B1F3}"/>
            </a:ext>
          </a:extLst>
        </xdr:cNvPr>
        <xdr:cNvCxnSpPr/>
      </xdr:nvCxnSpPr>
      <xdr:spPr>
        <a:xfrm>
          <a:off x="8181975" y="1619250"/>
          <a:ext cx="304800" cy="95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247650</xdr:rowOff>
    </xdr:from>
    <xdr:to>
      <xdr:col>9</xdr:col>
      <xdr:colOff>9525</xdr:colOff>
      <xdr:row>9</xdr:row>
      <xdr:rowOff>247650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16F09D6-D506-4025-A16F-C3F16B02174F}"/>
            </a:ext>
          </a:extLst>
        </xdr:cNvPr>
        <xdr:cNvCxnSpPr/>
      </xdr:nvCxnSpPr>
      <xdr:spPr>
        <a:xfrm>
          <a:off x="8181975" y="2066925"/>
          <a:ext cx="60007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10</xdr:row>
      <xdr:rowOff>180975</xdr:rowOff>
    </xdr:from>
    <xdr:to>
      <xdr:col>11</xdr:col>
      <xdr:colOff>257175</xdr:colOff>
      <xdr:row>10</xdr:row>
      <xdr:rowOff>180975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7B766BE0-2C40-4A41-985A-A0C2074181AF}"/>
            </a:ext>
          </a:extLst>
        </xdr:cNvPr>
        <xdr:cNvCxnSpPr/>
      </xdr:nvCxnSpPr>
      <xdr:spPr>
        <a:xfrm>
          <a:off x="8791575" y="2486025"/>
          <a:ext cx="82867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11</xdr:row>
      <xdr:rowOff>200025</xdr:rowOff>
    </xdr:from>
    <xdr:to>
      <xdr:col>14</xdr:col>
      <xdr:colOff>257175</xdr:colOff>
      <xdr:row>11</xdr:row>
      <xdr:rowOff>200025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114608DA-98B8-4F30-9871-32971AD2FF93}"/>
            </a:ext>
          </a:extLst>
        </xdr:cNvPr>
        <xdr:cNvCxnSpPr/>
      </xdr:nvCxnSpPr>
      <xdr:spPr>
        <a:xfrm>
          <a:off x="9667875" y="2867025"/>
          <a:ext cx="838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12</xdr:row>
      <xdr:rowOff>200025</xdr:rowOff>
    </xdr:from>
    <xdr:to>
      <xdr:col>22</xdr:col>
      <xdr:colOff>247650</xdr:colOff>
      <xdr:row>12</xdr:row>
      <xdr:rowOff>200025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ACA25E14-8172-417E-B430-59DE368BF281}"/>
            </a:ext>
          </a:extLst>
        </xdr:cNvPr>
        <xdr:cNvCxnSpPr/>
      </xdr:nvCxnSpPr>
      <xdr:spPr>
        <a:xfrm>
          <a:off x="10572750" y="3228975"/>
          <a:ext cx="22860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13</xdr:row>
      <xdr:rowOff>200025</xdr:rowOff>
    </xdr:from>
    <xdr:to>
      <xdr:col>25</xdr:col>
      <xdr:colOff>285750</xdr:colOff>
      <xdr:row>13</xdr:row>
      <xdr:rowOff>209550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10A5402C-E665-4E47-AD10-EE431888D946}"/>
            </a:ext>
          </a:extLst>
        </xdr:cNvPr>
        <xdr:cNvCxnSpPr/>
      </xdr:nvCxnSpPr>
      <xdr:spPr>
        <a:xfrm>
          <a:off x="12906375" y="3590925"/>
          <a:ext cx="876300" cy="95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14</xdr:row>
      <xdr:rowOff>190500</xdr:rowOff>
    </xdr:from>
    <xdr:to>
      <xdr:col>28</xdr:col>
      <xdr:colOff>285750</xdr:colOff>
      <xdr:row>14</xdr:row>
      <xdr:rowOff>209550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36FE30F9-7D61-4D1C-9B96-8D5E64060EA5}"/>
            </a:ext>
          </a:extLst>
        </xdr:cNvPr>
        <xdr:cNvCxnSpPr/>
      </xdr:nvCxnSpPr>
      <xdr:spPr>
        <a:xfrm>
          <a:off x="13801725" y="3943350"/>
          <a:ext cx="866775" cy="1905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285750</xdr:colOff>
      <xdr:row>15</xdr:row>
      <xdr:rowOff>180975</xdr:rowOff>
    </xdr:from>
    <xdr:to>
      <xdr:col>29</xdr:col>
      <xdr:colOff>0</xdr:colOff>
      <xdr:row>15</xdr:row>
      <xdr:rowOff>190500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4DD82061-0BEE-44A9-B475-0BEAA59E2439}"/>
            </a:ext>
          </a:extLst>
        </xdr:cNvPr>
        <xdr:cNvCxnSpPr/>
      </xdr:nvCxnSpPr>
      <xdr:spPr>
        <a:xfrm>
          <a:off x="14373225" y="4295775"/>
          <a:ext cx="304800" cy="95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mplateBo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Consolidated"/>
      <sheetName val="KUTAISI"/>
      <sheetName val="Unit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T498"/>
  <sheetViews>
    <sheetView view="pageBreakPreview" zoomScale="160" zoomScaleNormal="145" zoomScaleSheetLayoutView="160" zoomScalePageLayoutView="145" workbookViewId="0">
      <pane xSplit="1" ySplit="5" topLeftCell="B6" activePane="bottomRight" state="frozen"/>
      <selection activeCell="I38" sqref="I38"/>
      <selection pane="topRight" activeCell="I38" sqref="I38"/>
      <selection pane="bottomLeft" activeCell="I38" sqref="I38"/>
      <selection pane="bottomRight" activeCell="H16" sqref="H16"/>
    </sheetView>
  </sheetViews>
  <sheetFormatPr defaultColWidth="8.85546875" defaultRowHeight="12.75" x14ac:dyDescent="0.25"/>
  <cols>
    <col min="1" max="1" width="6.7109375" style="11" customWidth="1"/>
    <col min="2" max="2" width="74.5703125" style="12" customWidth="1"/>
    <col min="3" max="3" width="12.85546875" style="5" customWidth="1"/>
    <col min="4" max="4" width="12.85546875" style="6" customWidth="1"/>
    <col min="5" max="5" width="12.85546875" style="7" customWidth="1"/>
    <col min="6" max="6" width="14.7109375" style="8" bestFit="1" customWidth="1"/>
    <col min="7" max="9" width="8.85546875" style="81"/>
    <col min="10" max="10" width="11.85546875" style="81" bestFit="1" customWidth="1"/>
    <col min="11" max="13" width="8.85546875" style="81"/>
    <col min="14" max="15" width="12" style="81" bestFit="1" customWidth="1"/>
    <col min="16" max="97" width="8.85546875" style="81"/>
    <col min="98" max="150" width="8.85546875" style="4"/>
    <col min="151" max="16384" width="8.85546875" style="8"/>
  </cols>
  <sheetData>
    <row r="1" spans="1:150" s="59" customFormat="1" ht="17.25" customHeight="1" x14ac:dyDescent="0.3">
      <c r="A1" s="56"/>
      <c r="B1" s="57" t="s">
        <v>58</v>
      </c>
      <c r="C1" s="56"/>
      <c r="D1" s="58"/>
      <c r="E1" s="86"/>
      <c r="F1" s="56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</row>
    <row r="2" spans="1:150" s="59" customFormat="1" ht="35.25" customHeight="1" x14ac:dyDescent="0.3">
      <c r="A2" s="56"/>
      <c r="B2" s="57" t="s">
        <v>59</v>
      </c>
      <c r="C2" s="56"/>
      <c r="D2" s="58"/>
      <c r="E2" s="60"/>
      <c r="F2" s="56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</row>
    <row r="3" spans="1:150" s="4" customFormat="1" ht="13.5" customHeight="1" thickBot="1" x14ac:dyDescent="0.3">
      <c r="A3" s="9"/>
      <c r="B3" s="10"/>
      <c r="C3" s="1"/>
      <c r="D3" s="2"/>
      <c r="E3" s="3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</row>
    <row r="4" spans="1:150" s="19" customFormat="1" ht="59.25" customHeight="1" thickBot="1" x14ac:dyDescent="0.25">
      <c r="A4" s="13"/>
      <c r="B4" s="14" t="s">
        <v>5</v>
      </c>
      <c r="C4" s="15" t="s">
        <v>4</v>
      </c>
      <c r="D4" s="16" t="s">
        <v>0</v>
      </c>
      <c r="E4" s="17" t="s">
        <v>7</v>
      </c>
      <c r="F4" s="15" t="s">
        <v>6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</row>
    <row r="5" spans="1:150" s="26" customFormat="1" ht="30" x14ac:dyDescent="0.25">
      <c r="A5" s="20"/>
      <c r="B5" s="21" t="s">
        <v>1</v>
      </c>
      <c r="C5" s="22"/>
      <c r="D5" s="23"/>
      <c r="E5" s="87"/>
      <c r="F5" s="24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</row>
    <row r="6" spans="1:150" s="26" customFormat="1" ht="15.75" thickBot="1" x14ac:dyDescent="0.3">
      <c r="A6" s="27"/>
      <c r="B6" s="28"/>
      <c r="C6" s="29"/>
      <c r="D6" s="30"/>
      <c r="E6" s="88"/>
      <c r="F6" s="3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</row>
    <row r="7" spans="1:150" s="19" customFormat="1" ht="15.75" thickBot="1" x14ac:dyDescent="0.25">
      <c r="A7" s="32">
        <v>1100</v>
      </c>
      <c r="B7" s="33" t="s">
        <v>2</v>
      </c>
      <c r="C7" s="34"/>
      <c r="D7" s="35"/>
      <c r="E7" s="36"/>
      <c r="F7" s="1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</row>
    <row r="8" spans="1:150" s="47" customFormat="1" ht="30.75" thickBot="1" x14ac:dyDescent="0.3">
      <c r="A8" s="43">
        <v>1101</v>
      </c>
      <c r="B8" s="44" t="s">
        <v>25</v>
      </c>
      <c r="C8" s="45" t="s">
        <v>17</v>
      </c>
      <c r="D8" s="46">
        <v>1</v>
      </c>
      <c r="E8" s="90">
        <v>400</v>
      </c>
      <c r="F8" s="93">
        <f t="shared" ref="F8" si="0">D8*E8</f>
        <v>400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</row>
    <row r="9" spans="1:150" s="55" customFormat="1" ht="15.75" thickBot="1" x14ac:dyDescent="0.3">
      <c r="A9" s="48"/>
      <c r="B9" s="49" t="s">
        <v>3</v>
      </c>
      <c r="C9" s="50"/>
      <c r="D9" s="51"/>
      <c r="E9" s="52"/>
      <c r="F9" s="53">
        <f>SUM(F8:F8)</f>
        <v>400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</row>
    <row r="10" spans="1:150" s="19" customFormat="1" ht="15.75" thickBot="1" x14ac:dyDescent="0.25">
      <c r="A10" s="32">
        <v>1200</v>
      </c>
      <c r="B10" s="33" t="s">
        <v>14</v>
      </c>
      <c r="C10" s="34"/>
      <c r="D10" s="35"/>
      <c r="E10" s="36"/>
      <c r="F10" s="1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</row>
    <row r="11" spans="1:150" s="42" customFormat="1" ht="15" x14ac:dyDescent="0.25">
      <c r="A11" s="37">
        <v>1201</v>
      </c>
      <c r="B11" s="38" t="s">
        <v>16</v>
      </c>
      <c r="C11" s="39" t="s">
        <v>8</v>
      </c>
      <c r="D11" s="40">
        <v>1</v>
      </c>
      <c r="E11" s="89">
        <v>500</v>
      </c>
      <c r="F11" s="92">
        <f>D11*E11</f>
        <v>500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</row>
    <row r="12" spans="1:150" s="47" customFormat="1" ht="15.75" thickBot="1" x14ac:dyDescent="0.3">
      <c r="A12" s="43">
        <v>1202</v>
      </c>
      <c r="B12" s="44" t="s">
        <v>15</v>
      </c>
      <c r="C12" s="45" t="s">
        <v>8</v>
      </c>
      <c r="D12" s="46">
        <v>1</v>
      </c>
      <c r="E12" s="90">
        <v>500</v>
      </c>
      <c r="F12" s="93">
        <f t="shared" ref="F12" si="1">D12*E12</f>
        <v>500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</row>
    <row r="13" spans="1:150" s="55" customFormat="1" ht="15.75" thickBot="1" x14ac:dyDescent="0.3">
      <c r="A13" s="48"/>
      <c r="B13" s="49" t="s">
        <v>3</v>
      </c>
      <c r="C13" s="50"/>
      <c r="D13" s="51"/>
      <c r="E13" s="52"/>
      <c r="F13" s="53">
        <f>SUM(F11:F12)</f>
        <v>1000</v>
      </c>
      <c r="G13" s="65"/>
      <c r="H13" s="82"/>
      <c r="I13" s="82"/>
      <c r="J13" s="82"/>
      <c r="K13" s="82"/>
      <c r="L13" s="82"/>
      <c r="M13" s="82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</row>
    <row r="14" spans="1:150" s="63" customFormat="1" ht="30.75" thickBot="1" x14ac:dyDescent="0.25">
      <c r="A14" s="32">
        <v>1300</v>
      </c>
      <c r="B14" s="33" t="s">
        <v>77</v>
      </c>
      <c r="C14" s="61"/>
      <c r="D14" s="35" t="s">
        <v>26</v>
      </c>
      <c r="E14" s="36"/>
      <c r="F14" s="62"/>
      <c r="G14" s="83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</row>
    <row r="15" spans="1:150" s="63" customFormat="1" ht="15" x14ac:dyDescent="0.25">
      <c r="A15" s="43">
        <v>1301</v>
      </c>
      <c r="B15" s="44" t="s">
        <v>60</v>
      </c>
      <c r="C15" s="45" t="s">
        <v>61</v>
      </c>
      <c r="D15" s="46">
        <f>12+6</f>
        <v>18</v>
      </c>
      <c r="E15" s="90">
        <v>90</v>
      </c>
      <c r="F15" s="91">
        <f>D15*E15</f>
        <v>1620</v>
      </c>
      <c r="G15" s="83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</row>
    <row r="16" spans="1:150" s="63" customFormat="1" ht="60" x14ac:dyDescent="0.25">
      <c r="A16" s="43">
        <v>1302</v>
      </c>
      <c r="B16" s="44" t="s">
        <v>27</v>
      </c>
      <c r="C16" s="45" t="s">
        <v>8</v>
      </c>
      <c r="D16" s="46">
        <v>1</v>
      </c>
      <c r="E16" s="90">
        <v>400</v>
      </c>
      <c r="F16" s="91">
        <f>D16*E16</f>
        <v>400</v>
      </c>
      <c r="G16" s="83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</row>
    <row r="17" spans="1:147" s="42" customFormat="1" ht="17.25" x14ac:dyDescent="0.25">
      <c r="A17" s="43">
        <v>1303</v>
      </c>
      <c r="B17" s="44" t="s">
        <v>30</v>
      </c>
      <c r="C17" s="45" t="s">
        <v>29</v>
      </c>
      <c r="D17" s="46">
        <v>3.5</v>
      </c>
      <c r="E17" s="90">
        <v>32</v>
      </c>
      <c r="F17" s="91">
        <f t="shared" ref="F17" si="2">D17*E17</f>
        <v>112</v>
      </c>
      <c r="G17" s="84"/>
      <c r="H17" s="79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</row>
    <row r="18" spans="1:147" s="42" customFormat="1" ht="45" x14ac:dyDescent="0.25">
      <c r="A18" s="43">
        <v>1304</v>
      </c>
      <c r="B18" s="44" t="s">
        <v>28</v>
      </c>
      <c r="C18" s="45" t="s">
        <v>29</v>
      </c>
      <c r="D18" s="46">
        <v>2</v>
      </c>
      <c r="E18" s="90">
        <v>150</v>
      </c>
      <c r="F18" s="91">
        <f t="shared" ref="F18:F22" si="3">D18*E18</f>
        <v>300</v>
      </c>
      <c r="G18" s="84"/>
      <c r="H18" s="79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</row>
    <row r="19" spans="1:147" s="41" customFormat="1" ht="45" x14ac:dyDescent="0.25">
      <c r="A19" s="43">
        <v>1305</v>
      </c>
      <c r="B19" s="44" t="s">
        <v>65</v>
      </c>
      <c r="C19" s="45" t="s">
        <v>20</v>
      </c>
      <c r="D19" s="46">
        <f>2*(0.12*1.2)</f>
        <v>0.28799999999999998</v>
      </c>
      <c r="E19" s="90">
        <f>1897*1.3</f>
        <v>2466.1</v>
      </c>
      <c r="F19" s="91">
        <f t="shared" ref="F19" si="4">D19*E19</f>
        <v>710.2367999999999</v>
      </c>
      <c r="G19" s="85"/>
    </row>
    <row r="20" spans="1:147" s="41" customFormat="1" ht="30" x14ac:dyDescent="0.25">
      <c r="A20" s="43">
        <v>1306</v>
      </c>
      <c r="B20" s="44" t="s">
        <v>78</v>
      </c>
      <c r="C20" s="45" t="s">
        <v>29</v>
      </c>
      <c r="D20" s="46">
        <f>(25-8)*0.2*1.2</f>
        <v>4.08</v>
      </c>
      <c r="E20" s="90">
        <v>250</v>
      </c>
      <c r="F20" s="91">
        <f>D20*E20</f>
        <v>1020</v>
      </c>
      <c r="G20" s="85"/>
    </row>
    <row r="21" spans="1:147" s="41" customFormat="1" ht="30" x14ac:dyDescent="0.25">
      <c r="A21" s="43">
        <v>1307</v>
      </c>
      <c r="B21" s="44" t="s">
        <v>64</v>
      </c>
      <c r="C21" s="45" t="s">
        <v>29</v>
      </c>
      <c r="D21" s="46">
        <f>(42-20)*0.15</f>
        <v>3.3</v>
      </c>
      <c r="E21" s="90">
        <v>250</v>
      </c>
      <c r="F21" s="91">
        <f>D21*E21</f>
        <v>825</v>
      </c>
      <c r="G21" s="85"/>
    </row>
    <row r="22" spans="1:147" s="41" customFormat="1" ht="45" x14ac:dyDescent="0.25">
      <c r="A22" s="43">
        <v>1308</v>
      </c>
      <c r="B22" s="44" t="s">
        <v>62</v>
      </c>
      <c r="C22" s="45" t="s">
        <v>9</v>
      </c>
      <c r="D22" s="46">
        <v>78</v>
      </c>
      <c r="E22" s="90">
        <f>38.5*1.2</f>
        <v>46.199999999999996</v>
      </c>
      <c r="F22" s="91">
        <f t="shared" si="3"/>
        <v>3603.5999999999995</v>
      </c>
      <c r="G22" s="85"/>
    </row>
    <row r="23" spans="1:147" s="41" customFormat="1" ht="30" x14ac:dyDescent="0.25">
      <c r="A23" s="43">
        <v>1309</v>
      </c>
      <c r="B23" s="44" t="s">
        <v>63</v>
      </c>
      <c r="C23" s="45" t="s">
        <v>8</v>
      </c>
      <c r="D23" s="46">
        <v>1</v>
      </c>
      <c r="E23" s="90">
        <v>500</v>
      </c>
      <c r="F23" s="91">
        <f t="shared" ref="F23:F24" si="5">D23*E23</f>
        <v>500</v>
      </c>
      <c r="G23" s="85"/>
    </row>
    <row r="24" spans="1:147" s="41" customFormat="1" ht="15" x14ac:dyDescent="0.25">
      <c r="A24" s="43">
        <v>1310</v>
      </c>
      <c r="B24" s="44" t="s">
        <v>66</v>
      </c>
      <c r="C24" s="45" t="s">
        <v>33</v>
      </c>
      <c r="D24" s="46">
        <v>9.5</v>
      </c>
      <c r="E24" s="90">
        <v>85</v>
      </c>
      <c r="F24" s="91">
        <f t="shared" si="5"/>
        <v>807.5</v>
      </c>
      <c r="G24" s="85"/>
    </row>
    <row r="25" spans="1:147" s="41" customFormat="1" ht="30" x14ac:dyDescent="0.25">
      <c r="A25" s="43">
        <v>1311</v>
      </c>
      <c r="B25" s="44" t="s">
        <v>79</v>
      </c>
      <c r="C25" s="45" t="s">
        <v>32</v>
      </c>
      <c r="D25" s="46">
        <v>83</v>
      </c>
      <c r="E25" s="90">
        <f>65*1.2</f>
        <v>78</v>
      </c>
      <c r="F25" s="91">
        <f t="shared" ref="F25:F27" si="6">D25*E25</f>
        <v>6474</v>
      </c>
      <c r="G25" s="85"/>
    </row>
    <row r="26" spans="1:147" s="41" customFormat="1" ht="30" x14ac:dyDescent="0.25">
      <c r="A26" s="43">
        <v>1312</v>
      </c>
      <c r="B26" s="44" t="s">
        <v>31</v>
      </c>
      <c r="C26" s="45" t="s">
        <v>21</v>
      </c>
      <c r="D26" s="46">
        <f>20+12+7</f>
        <v>39</v>
      </c>
      <c r="E26" s="90">
        <v>25</v>
      </c>
      <c r="F26" s="91">
        <f t="shared" si="6"/>
        <v>975</v>
      </c>
      <c r="G26" s="85"/>
    </row>
    <row r="27" spans="1:147" s="47" customFormat="1" ht="30" x14ac:dyDescent="0.25">
      <c r="A27" s="43">
        <v>1313</v>
      </c>
      <c r="B27" s="44" t="s">
        <v>80</v>
      </c>
      <c r="C27" s="45" t="s">
        <v>32</v>
      </c>
      <c r="D27" s="46">
        <f>3*2.2*0.8+2*0.4*0.8</f>
        <v>5.9200000000000017</v>
      </c>
      <c r="E27" s="90">
        <v>285</v>
      </c>
      <c r="F27" s="91">
        <f t="shared" si="6"/>
        <v>1687.2000000000005</v>
      </c>
      <c r="G27" s="85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</row>
    <row r="28" spans="1:147" s="41" customFormat="1" ht="30" x14ac:dyDescent="0.25">
      <c r="A28" s="43">
        <v>1314</v>
      </c>
      <c r="B28" s="44" t="s">
        <v>22</v>
      </c>
      <c r="C28" s="45" t="s">
        <v>32</v>
      </c>
      <c r="D28" s="46">
        <v>22</v>
      </c>
      <c r="E28" s="90">
        <v>65</v>
      </c>
      <c r="F28" s="91">
        <f t="shared" ref="F28:F29" si="7">D28*E28</f>
        <v>1430</v>
      </c>
      <c r="G28" s="85"/>
    </row>
    <row r="29" spans="1:147" s="47" customFormat="1" ht="15" x14ac:dyDescent="0.25">
      <c r="A29" s="43">
        <v>1315</v>
      </c>
      <c r="B29" s="44" t="s">
        <v>23</v>
      </c>
      <c r="C29" s="45" t="s">
        <v>8</v>
      </c>
      <c r="D29" s="46">
        <v>1</v>
      </c>
      <c r="E29" s="90">
        <v>800</v>
      </c>
      <c r="F29" s="91">
        <f t="shared" si="7"/>
        <v>800</v>
      </c>
      <c r="G29" s="85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</row>
    <row r="30" spans="1:147" s="47" customFormat="1" ht="15.75" thickBot="1" x14ac:dyDescent="0.3">
      <c r="A30" s="43">
        <v>1316</v>
      </c>
      <c r="B30" s="44" t="s">
        <v>24</v>
      </c>
      <c r="C30" s="45" t="s">
        <v>8</v>
      </c>
      <c r="D30" s="46">
        <v>1</v>
      </c>
      <c r="E30" s="90">
        <v>300</v>
      </c>
      <c r="F30" s="91">
        <f t="shared" ref="F30" si="8">D30*E30</f>
        <v>300</v>
      </c>
      <c r="G30" s="85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</row>
    <row r="31" spans="1:147" s="102" customFormat="1" ht="30.75" thickBot="1" x14ac:dyDescent="0.25">
      <c r="A31" s="95">
        <v>1300</v>
      </c>
      <c r="B31" s="94" t="s">
        <v>19</v>
      </c>
      <c r="C31" s="96"/>
      <c r="D31" s="97" t="s">
        <v>8</v>
      </c>
      <c r="E31" s="98"/>
      <c r="F31" s="99">
        <f>SUM(F15:F30)</f>
        <v>21564.536799999998</v>
      </c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</row>
    <row r="32" spans="1:147" s="102" customFormat="1" ht="15.75" thickBot="1" x14ac:dyDescent="0.25">
      <c r="A32" s="95"/>
      <c r="B32" s="94"/>
      <c r="C32" s="96"/>
      <c r="D32" s="97"/>
      <c r="E32" s="98"/>
      <c r="F32" s="99"/>
      <c r="G32" s="100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</row>
    <row r="33" spans="1:150" s="63" customFormat="1" ht="15.75" thickBot="1" x14ac:dyDescent="0.25">
      <c r="A33" s="32">
        <v>1400</v>
      </c>
      <c r="B33" s="33" t="s">
        <v>81</v>
      </c>
      <c r="C33" s="61"/>
      <c r="D33" s="35" t="s">
        <v>37</v>
      </c>
      <c r="E33" s="36"/>
      <c r="F33" s="62"/>
      <c r="G33" s="83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</row>
    <row r="34" spans="1:150" s="63" customFormat="1" ht="30" x14ac:dyDescent="0.25">
      <c r="A34" s="151">
        <v>1602</v>
      </c>
      <c r="B34" s="152" t="s">
        <v>67</v>
      </c>
      <c r="C34" s="153" t="s">
        <v>9</v>
      </c>
      <c r="D34" s="154">
        <v>25</v>
      </c>
      <c r="E34" s="155">
        <v>76</v>
      </c>
      <c r="F34" s="154">
        <f t="shared" ref="F34" si="9">E34*D34</f>
        <v>1900</v>
      </c>
      <c r="G34" s="83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</row>
    <row r="35" spans="1:150" s="42" customFormat="1" ht="45" x14ac:dyDescent="0.25">
      <c r="A35" s="151">
        <f t="shared" ref="A35:A36" si="10">A34+1</f>
        <v>1603</v>
      </c>
      <c r="B35" s="152" t="s">
        <v>68</v>
      </c>
      <c r="C35" s="153" t="s">
        <v>9</v>
      </c>
      <c r="D35" s="154">
        <v>25</v>
      </c>
      <c r="E35" s="155">
        <f>36*1.2</f>
        <v>43.199999999999996</v>
      </c>
      <c r="F35" s="154">
        <f>E35*D35</f>
        <v>1080</v>
      </c>
      <c r="G35" s="84"/>
      <c r="H35" s="79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</row>
    <row r="36" spans="1:150" s="41" customFormat="1" ht="30" x14ac:dyDescent="0.25">
      <c r="A36" s="151">
        <f t="shared" si="10"/>
        <v>1604</v>
      </c>
      <c r="B36" s="152" t="s">
        <v>69</v>
      </c>
      <c r="C36" s="153" t="s">
        <v>34</v>
      </c>
      <c r="D36" s="154">
        <v>1</v>
      </c>
      <c r="E36" s="155">
        <v>2000</v>
      </c>
      <c r="F36" s="154">
        <f>E36*D36</f>
        <v>2000</v>
      </c>
      <c r="G36" s="85"/>
    </row>
    <row r="37" spans="1:150" s="41" customFormat="1" ht="30" x14ac:dyDescent="0.25">
      <c r="A37" s="43">
        <v>1404</v>
      </c>
      <c r="B37" s="44" t="s">
        <v>70</v>
      </c>
      <c r="C37" s="45" t="s">
        <v>34</v>
      </c>
      <c r="D37" s="46">
        <v>3</v>
      </c>
      <c r="E37" s="90">
        <v>180</v>
      </c>
      <c r="F37" s="91">
        <f t="shared" ref="F37" si="11">D37*E37</f>
        <v>540</v>
      </c>
      <c r="G37" s="85"/>
    </row>
    <row r="38" spans="1:150" s="41" customFormat="1" ht="17.25" x14ac:dyDescent="0.25">
      <c r="A38" s="43">
        <v>1404</v>
      </c>
      <c r="B38" s="44" t="s">
        <v>71</v>
      </c>
      <c r="C38" s="45" t="s">
        <v>36</v>
      </c>
      <c r="D38" s="46">
        <v>9</v>
      </c>
      <c r="E38" s="90">
        <v>45</v>
      </c>
      <c r="F38" s="91">
        <f t="shared" ref="F38" si="12">D38*E38</f>
        <v>405</v>
      </c>
      <c r="G38" s="85"/>
    </row>
    <row r="39" spans="1:150" s="47" customFormat="1" ht="30" x14ac:dyDescent="0.25">
      <c r="A39" s="103">
        <v>1405</v>
      </c>
      <c r="B39" s="104" t="s">
        <v>72</v>
      </c>
      <c r="C39" s="105" t="s">
        <v>36</v>
      </c>
      <c r="D39" s="106">
        <v>9</v>
      </c>
      <c r="E39" s="107">
        <v>42</v>
      </c>
      <c r="F39" s="108">
        <f>D39*E39</f>
        <v>378</v>
      </c>
      <c r="G39" s="85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</row>
    <row r="40" spans="1:150" s="131" customFormat="1" ht="15" x14ac:dyDescent="0.25">
      <c r="A40" s="124">
        <v>1400</v>
      </c>
      <c r="B40" s="125" t="s">
        <v>82</v>
      </c>
      <c r="C40" s="126"/>
      <c r="D40" s="127"/>
      <c r="E40" s="128"/>
      <c r="F40" s="129">
        <f>SUM(F34:F39)</f>
        <v>6303</v>
      </c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0"/>
      <c r="EL40" s="130"/>
      <c r="EM40" s="130"/>
      <c r="EN40" s="130"/>
      <c r="EO40" s="130"/>
      <c r="EP40" s="130"/>
    </row>
    <row r="41" spans="1:150" s="117" customFormat="1" ht="18.75" thickBot="1" x14ac:dyDescent="0.4">
      <c r="A41" s="110"/>
      <c r="B41" s="111" t="s">
        <v>10</v>
      </c>
      <c r="C41" s="112"/>
      <c r="D41" s="113"/>
      <c r="E41" s="114"/>
      <c r="F41" s="109">
        <f>F40+F31+F13</f>
        <v>28867.536799999998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</row>
    <row r="42" spans="1:150" s="73" customFormat="1" ht="23.25" customHeight="1" thickBot="1" x14ac:dyDescent="0.3">
      <c r="A42" s="66"/>
      <c r="B42" s="156" t="s">
        <v>18</v>
      </c>
      <c r="C42" s="68" t="s">
        <v>35</v>
      </c>
      <c r="D42" s="69">
        <v>0.03</v>
      </c>
      <c r="E42" s="70">
        <f>F41</f>
        <v>28867.536799999998</v>
      </c>
      <c r="F42" s="70">
        <f>E42*D42</f>
        <v>866.02610399999992</v>
      </c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</row>
    <row r="43" spans="1:150" s="73" customFormat="1" ht="23.25" customHeight="1" thickBot="1" x14ac:dyDescent="0.3">
      <c r="A43" s="74"/>
      <c r="B43" s="119" t="s">
        <v>11</v>
      </c>
      <c r="C43" s="75"/>
      <c r="D43" s="76"/>
      <c r="E43" s="77"/>
      <c r="F43" s="78">
        <f>F41+F42</f>
        <v>29733.562903999999</v>
      </c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</row>
    <row r="44" spans="1:150" s="73" customFormat="1" ht="23.25" customHeight="1" thickBot="1" x14ac:dyDescent="0.3">
      <c r="A44" s="66"/>
      <c r="B44" s="156" t="s">
        <v>73</v>
      </c>
      <c r="C44" s="68" t="s">
        <v>35</v>
      </c>
      <c r="D44" s="69">
        <v>0.1</v>
      </c>
      <c r="E44" s="70">
        <f>F43</f>
        <v>29733.562903999999</v>
      </c>
      <c r="F44" s="70">
        <f>E44*D44</f>
        <v>2973.3562904</v>
      </c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</row>
    <row r="45" spans="1:150" s="73" customFormat="1" ht="23.25" customHeight="1" thickBot="1" x14ac:dyDescent="0.3">
      <c r="A45" s="74"/>
      <c r="B45" s="119" t="s">
        <v>74</v>
      </c>
      <c r="C45" s="75"/>
      <c r="D45" s="76"/>
      <c r="E45" s="77"/>
      <c r="F45" s="78">
        <f>F43+F44</f>
        <v>32706.919194399998</v>
      </c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</row>
    <row r="46" spans="1:150" s="73" customFormat="1" ht="23.25" customHeight="1" thickBot="1" x14ac:dyDescent="0.3">
      <c r="A46" s="66"/>
      <c r="B46" s="156" t="s">
        <v>75</v>
      </c>
      <c r="C46" s="68" t="s">
        <v>35</v>
      </c>
      <c r="D46" s="69">
        <v>0.08</v>
      </c>
      <c r="E46" s="70">
        <f>F45</f>
        <v>32706.919194399998</v>
      </c>
      <c r="F46" s="70">
        <f>E46*D46</f>
        <v>2616.5535355520001</v>
      </c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</row>
    <row r="47" spans="1:150" s="73" customFormat="1" ht="23.25" customHeight="1" thickBot="1" x14ac:dyDescent="0.3">
      <c r="A47" s="74"/>
      <c r="B47" s="119" t="s">
        <v>76</v>
      </c>
      <c r="C47" s="75"/>
      <c r="D47" s="76"/>
      <c r="E47" s="77"/>
      <c r="F47" s="78">
        <f>F45+F46</f>
        <v>35323.472729951995</v>
      </c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</row>
    <row r="48" spans="1:150" ht="15.75" thickBot="1" x14ac:dyDescent="0.3">
      <c r="A48" s="66"/>
      <c r="B48" s="67" t="s">
        <v>12</v>
      </c>
      <c r="C48" s="68"/>
      <c r="D48" s="69">
        <v>0.18</v>
      </c>
      <c r="E48" s="70">
        <f>F47</f>
        <v>35323.472729951995</v>
      </c>
      <c r="F48" s="71">
        <f>E48*D48</f>
        <v>6358.2250913913585</v>
      </c>
    </row>
    <row r="49" spans="1:97" ht="18.75" thickBot="1" x14ac:dyDescent="0.4">
      <c r="A49" s="118"/>
      <c r="B49" s="119" t="s">
        <v>13</v>
      </c>
      <c r="C49" s="120"/>
      <c r="D49" s="121"/>
      <c r="E49" s="122"/>
      <c r="F49" s="123">
        <f>F43+F48</f>
        <v>36091.787995391358</v>
      </c>
    </row>
    <row r="50" spans="1:97" x14ac:dyDescent="0.25">
      <c r="A50" s="9"/>
      <c r="B50" s="10"/>
      <c r="C50" s="1"/>
      <c r="D50" s="2"/>
      <c r="E50" s="3"/>
      <c r="F50" s="4"/>
    </row>
    <row r="51" spans="1:97" x14ac:dyDescent="0.25">
      <c r="A51" s="9"/>
      <c r="B51" s="10"/>
      <c r="C51" s="1"/>
      <c r="D51" s="2"/>
      <c r="E51" s="3"/>
      <c r="F51" s="4"/>
    </row>
    <row r="52" spans="1:97" s="4" customFormat="1" x14ac:dyDescent="0.25">
      <c r="A52" s="9"/>
      <c r="B52" s="10"/>
      <c r="C52" s="1"/>
      <c r="D52" s="2"/>
      <c r="E52" s="3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</row>
    <row r="53" spans="1:97" s="4" customFormat="1" x14ac:dyDescent="0.25">
      <c r="A53" s="9"/>
      <c r="B53" s="10"/>
      <c r="C53" s="1"/>
      <c r="D53" s="2"/>
      <c r="E53" s="3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</row>
    <row r="54" spans="1:97" s="4" customFormat="1" x14ac:dyDescent="0.25">
      <c r="A54" s="9"/>
      <c r="B54" s="10"/>
      <c r="C54" s="1"/>
      <c r="D54" s="2"/>
      <c r="E54" s="3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</row>
    <row r="55" spans="1:97" s="4" customFormat="1" x14ac:dyDescent="0.25">
      <c r="A55" s="9"/>
      <c r="B55" s="10"/>
      <c r="C55" s="1"/>
      <c r="D55" s="2"/>
      <c r="E55" s="3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</row>
    <row r="56" spans="1:97" s="4" customFormat="1" x14ac:dyDescent="0.25">
      <c r="A56" s="9"/>
      <c r="B56" s="10"/>
      <c r="C56" s="1"/>
      <c r="D56" s="2"/>
      <c r="E56" s="3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</row>
    <row r="57" spans="1:97" s="4" customFormat="1" x14ac:dyDescent="0.25">
      <c r="A57" s="9"/>
      <c r="B57" s="10"/>
      <c r="C57" s="1"/>
      <c r="D57" s="2"/>
      <c r="E57" s="3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</row>
    <row r="58" spans="1:97" s="4" customFormat="1" x14ac:dyDescent="0.25">
      <c r="A58" s="9"/>
      <c r="B58" s="10"/>
      <c r="C58" s="1"/>
      <c r="D58" s="2"/>
      <c r="E58" s="3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</row>
    <row r="59" spans="1:97" s="4" customFormat="1" x14ac:dyDescent="0.25">
      <c r="A59" s="9"/>
      <c r="B59" s="10"/>
      <c r="C59" s="1"/>
      <c r="D59" s="2"/>
      <c r="E59" s="3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</row>
    <row r="60" spans="1:97" s="4" customFormat="1" x14ac:dyDescent="0.25">
      <c r="A60" s="9"/>
      <c r="B60" s="10"/>
      <c r="C60" s="1"/>
      <c r="D60" s="2"/>
      <c r="E60" s="3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</row>
    <row r="61" spans="1:97" s="4" customFormat="1" x14ac:dyDescent="0.25">
      <c r="A61" s="9"/>
      <c r="B61" s="10"/>
      <c r="C61" s="1"/>
      <c r="D61" s="2"/>
      <c r="E61" s="3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</row>
    <row r="62" spans="1:97" s="4" customFormat="1" x14ac:dyDescent="0.25">
      <c r="A62" s="9"/>
      <c r="B62" s="10"/>
      <c r="C62" s="1"/>
      <c r="D62" s="2"/>
      <c r="E62" s="3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</row>
    <row r="63" spans="1:97" s="4" customFormat="1" x14ac:dyDescent="0.25">
      <c r="A63" s="9"/>
      <c r="B63" s="10"/>
      <c r="C63" s="1"/>
      <c r="D63" s="2"/>
      <c r="E63" s="3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</row>
    <row r="64" spans="1:97" s="4" customFormat="1" x14ac:dyDescent="0.25">
      <c r="A64" s="9"/>
      <c r="B64" s="10"/>
      <c r="C64" s="1"/>
      <c r="D64" s="2"/>
      <c r="E64" s="3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</row>
    <row r="65" spans="1:97" s="4" customFormat="1" x14ac:dyDescent="0.25">
      <c r="A65" s="9"/>
      <c r="B65" s="10"/>
      <c r="C65" s="1"/>
      <c r="D65" s="2"/>
      <c r="E65" s="3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</row>
    <row r="66" spans="1:97" s="4" customFormat="1" x14ac:dyDescent="0.25">
      <c r="A66" s="9"/>
      <c r="B66" s="10"/>
      <c r="C66" s="1"/>
      <c r="D66" s="2"/>
      <c r="E66" s="3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</row>
    <row r="67" spans="1:97" s="4" customFormat="1" x14ac:dyDescent="0.25">
      <c r="A67" s="9"/>
      <c r="B67" s="10"/>
      <c r="C67" s="1"/>
      <c r="D67" s="2"/>
      <c r="E67" s="3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</row>
    <row r="68" spans="1:97" s="4" customFormat="1" x14ac:dyDescent="0.25">
      <c r="A68" s="9"/>
      <c r="B68" s="10"/>
      <c r="C68" s="1"/>
      <c r="D68" s="2"/>
      <c r="E68" s="3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</row>
    <row r="69" spans="1:97" s="4" customFormat="1" x14ac:dyDescent="0.25">
      <c r="A69" s="9"/>
      <c r="B69" s="10"/>
      <c r="C69" s="1"/>
      <c r="D69" s="2"/>
      <c r="E69" s="3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</row>
    <row r="70" spans="1:97" s="4" customFormat="1" x14ac:dyDescent="0.25">
      <c r="A70" s="9"/>
      <c r="B70" s="10"/>
      <c r="C70" s="1"/>
      <c r="D70" s="2"/>
      <c r="E70" s="3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</row>
    <row r="71" spans="1:97" s="4" customFormat="1" x14ac:dyDescent="0.25">
      <c r="A71" s="9"/>
      <c r="B71" s="10"/>
      <c r="C71" s="1"/>
      <c r="D71" s="2"/>
      <c r="E71" s="3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</row>
    <row r="72" spans="1:97" s="4" customFormat="1" x14ac:dyDescent="0.25">
      <c r="A72" s="9"/>
      <c r="B72" s="10"/>
      <c r="C72" s="1"/>
      <c r="D72" s="2"/>
      <c r="E72" s="3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</row>
    <row r="73" spans="1:97" s="4" customFormat="1" x14ac:dyDescent="0.25">
      <c r="A73" s="9"/>
      <c r="B73" s="10"/>
      <c r="C73" s="1"/>
      <c r="D73" s="2"/>
      <c r="E73" s="3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</row>
    <row r="74" spans="1:97" s="4" customFormat="1" x14ac:dyDescent="0.25">
      <c r="A74" s="9"/>
      <c r="B74" s="10"/>
      <c r="C74" s="1"/>
      <c r="D74" s="2"/>
      <c r="E74" s="3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</row>
    <row r="75" spans="1:97" s="4" customFormat="1" x14ac:dyDescent="0.25">
      <c r="A75" s="9"/>
      <c r="B75" s="10"/>
      <c r="C75" s="1"/>
      <c r="D75" s="2"/>
      <c r="E75" s="3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</row>
    <row r="76" spans="1:97" s="4" customFormat="1" x14ac:dyDescent="0.25">
      <c r="A76" s="9"/>
      <c r="B76" s="10"/>
      <c r="C76" s="1"/>
      <c r="D76" s="2"/>
      <c r="E76" s="3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</row>
    <row r="77" spans="1:97" s="4" customFormat="1" x14ac:dyDescent="0.25">
      <c r="A77" s="9"/>
      <c r="B77" s="10"/>
      <c r="C77" s="1"/>
      <c r="D77" s="2"/>
      <c r="E77" s="3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</row>
    <row r="78" spans="1:97" s="4" customFormat="1" x14ac:dyDescent="0.25">
      <c r="A78" s="9"/>
      <c r="B78" s="10"/>
      <c r="C78" s="1"/>
      <c r="D78" s="2"/>
      <c r="E78" s="3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</row>
    <row r="79" spans="1:97" s="4" customFormat="1" x14ac:dyDescent="0.25">
      <c r="A79" s="9"/>
      <c r="B79" s="10"/>
      <c r="C79" s="1"/>
      <c r="D79" s="2"/>
      <c r="E79" s="3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</row>
    <row r="80" spans="1:97" s="4" customFormat="1" x14ac:dyDescent="0.25">
      <c r="A80" s="9"/>
      <c r="B80" s="10"/>
      <c r="C80" s="1"/>
      <c r="D80" s="2"/>
      <c r="E80" s="3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</row>
    <row r="81" spans="1:97" s="4" customFormat="1" x14ac:dyDescent="0.25">
      <c r="A81" s="9"/>
      <c r="B81" s="10"/>
      <c r="C81" s="1"/>
      <c r="D81" s="2"/>
      <c r="E81" s="3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</row>
    <row r="82" spans="1:97" s="4" customFormat="1" x14ac:dyDescent="0.25">
      <c r="A82" s="9"/>
      <c r="B82" s="10"/>
      <c r="C82" s="1"/>
      <c r="D82" s="2"/>
      <c r="E82" s="3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</row>
    <row r="83" spans="1:97" s="4" customFormat="1" x14ac:dyDescent="0.25">
      <c r="A83" s="9"/>
      <c r="B83" s="10"/>
      <c r="C83" s="1"/>
      <c r="D83" s="2"/>
      <c r="E83" s="3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</row>
    <row r="84" spans="1:97" s="4" customFormat="1" x14ac:dyDescent="0.25">
      <c r="A84" s="9"/>
      <c r="B84" s="10"/>
      <c r="C84" s="1"/>
      <c r="D84" s="2"/>
      <c r="E84" s="3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</row>
    <row r="85" spans="1:97" s="4" customFormat="1" x14ac:dyDescent="0.25">
      <c r="A85" s="9"/>
      <c r="B85" s="10"/>
      <c r="C85" s="1"/>
      <c r="D85" s="2"/>
      <c r="E85" s="3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</row>
    <row r="86" spans="1:97" s="4" customFormat="1" x14ac:dyDescent="0.25">
      <c r="A86" s="9"/>
      <c r="B86" s="10"/>
      <c r="C86" s="1"/>
      <c r="D86" s="2"/>
      <c r="E86" s="3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</row>
    <row r="87" spans="1:97" s="4" customFormat="1" x14ac:dyDescent="0.25">
      <c r="A87" s="9"/>
      <c r="B87" s="10"/>
      <c r="C87" s="1"/>
      <c r="D87" s="2"/>
      <c r="E87" s="3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</row>
    <row r="88" spans="1:97" s="4" customFormat="1" x14ac:dyDescent="0.25">
      <c r="A88" s="9"/>
      <c r="B88" s="10"/>
      <c r="C88" s="1"/>
      <c r="D88" s="2"/>
      <c r="E88" s="3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</row>
    <row r="89" spans="1:97" s="4" customFormat="1" x14ac:dyDescent="0.25">
      <c r="A89" s="9"/>
      <c r="B89" s="10"/>
      <c r="C89" s="1"/>
      <c r="D89" s="2"/>
      <c r="E89" s="3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</row>
    <row r="90" spans="1:97" s="4" customFormat="1" x14ac:dyDescent="0.25">
      <c r="A90" s="9"/>
      <c r="B90" s="10"/>
      <c r="C90" s="1"/>
      <c r="D90" s="2"/>
      <c r="E90" s="3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</row>
    <row r="91" spans="1:97" s="4" customFormat="1" x14ac:dyDescent="0.25">
      <c r="A91" s="9"/>
      <c r="B91" s="10"/>
      <c r="C91" s="1"/>
      <c r="D91" s="2"/>
      <c r="E91" s="3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S91" s="81"/>
    </row>
    <row r="92" spans="1:97" s="4" customFormat="1" x14ac:dyDescent="0.25">
      <c r="A92" s="9"/>
      <c r="B92" s="10"/>
      <c r="C92" s="1"/>
      <c r="D92" s="2"/>
      <c r="E92" s="3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</row>
    <row r="93" spans="1:97" s="4" customFormat="1" x14ac:dyDescent="0.25">
      <c r="A93" s="9"/>
      <c r="B93" s="10"/>
      <c r="C93" s="1"/>
      <c r="D93" s="2"/>
      <c r="E93" s="3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</row>
    <row r="94" spans="1:97" s="4" customFormat="1" x14ac:dyDescent="0.25">
      <c r="A94" s="9"/>
      <c r="B94" s="10"/>
      <c r="C94" s="1"/>
      <c r="D94" s="2"/>
      <c r="E94" s="3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</row>
    <row r="95" spans="1:97" s="4" customFormat="1" x14ac:dyDescent="0.25">
      <c r="A95" s="9"/>
      <c r="B95" s="10"/>
      <c r="C95" s="1"/>
      <c r="D95" s="2"/>
      <c r="E95" s="3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</row>
    <row r="96" spans="1:97" s="4" customFormat="1" x14ac:dyDescent="0.25">
      <c r="A96" s="9"/>
      <c r="B96" s="10"/>
      <c r="C96" s="1"/>
      <c r="D96" s="2"/>
      <c r="E96" s="3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</row>
    <row r="97" spans="1:97" s="4" customFormat="1" x14ac:dyDescent="0.25">
      <c r="A97" s="9"/>
      <c r="B97" s="10"/>
      <c r="C97" s="1"/>
      <c r="D97" s="2"/>
      <c r="E97" s="3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</row>
    <row r="98" spans="1:97" s="4" customFormat="1" x14ac:dyDescent="0.25">
      <c r="A98" s="9"/>
      <c r="B98" s="10"/>
      <c r="C98" s="1"/>
      <c r="D98" s="2"/>
      <c r="E98" s="3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</row>
    <row r="99" spans="1:97" s="4" customFormat="1" x14ac:dyDescent="0.25">
      <c r="A99" s="9"/>
      <c r="B99" s="10"/>
      <c r="C99" s="1"/>
      <c r="D99" s="2"/>
      <c r="E99" s="3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</row>
    <row r="100" spans="1:97" s="4" customFormat="1" x14ac:dyDescent="0.25">
      <c r="A100" s="9"/>
      <c r="B100" s="10"/>
      <c r="C100" s="1"/>
      <c r="D100" s="2"/>
      <c r="E100" s="3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</row>
    <row r="101" spans="1:97" s="4" customFormat="1" x14ac:dyDescent="0.25">
      <c r="A101" s="9"/>
      <c r="B101" s="10"/>
      <c r="C101" s="1"/>
      <c r="D101" s="2"/>
      <c r="E101" s="3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</row>
    <row r="102" spans="1:97" s="4" customFormat="1" x14ac:dyDescent="0.25">
      <c r="A102" s="9"/>
      <c r="B102" s="10"/>
      <c r="C102" s="1"/>
      <c r="D102" s="2"/>
      <c r="E102" s="3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</row>
    <row r="103" spans="1:97" s="4" customFormat="1" x14ac:dyDescent="0.25">
      <c r="A103" s="9"/>
      <c r="B103" s="10"/>
      <c r="C103" s="1"/>
      <c r="D103" s="2"/>
      <c r="E103" s="3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</row>
    <row r="104" spans="1:97" s="4" customFormat="1" x14ac:dyDescent="0.25">
      <c r="A104" s="9"/>
      <c r="B104" s="10"/>
      <c r="C104" s="1"/>
      <c r="D104" s="2"/>
      <c r="E104" s="3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</row>
    <row r="105" spans="1:97" s="4" customFormat="1" x14ac:dyDescent="0.25">
      <c r="A105" s="9"/>
      <c r="B105" s="10"/>
      <c r="C105" s="1"/>
      <c r="D105" s="2"/>
      <c r="E105" s="3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</row>
    <row r="106" spans="1:97" s="4" customFormat="1" x14ac:dyDescent="0.25">
      <c r="A106" s="9"/>
      <c r="B106" s="10"/>
      <c r="C106" s="1"/>
      <c r="D106" s="2"/>
      <c r="E106" s="3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</row>
    <row r="107" spans="1:97" s="4" customFormat="1" x14ac:dyDescent="0.25">
      <c r="A107" s="9"/>
      <c r="B107" s="10"/>
      <c r="C107" s="1"/>
      <c r="D107" s="2"/>
      <c r="E107" s="3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</row>
    <row r="108" spans="1:97" s="4" customFormat="1" x14ac:dyDescent="0.25">
      <c r="A108" s="9"/>
      <c r="B108" s="10"/>
      <c r="C108" s="1"/>
      <c r="D108" s="2"/>
      <c r="E108" s="3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</row>
    <row r="109" spans="1:97" s="4" customFormat="1" x14ac:dyDescent="0.25">
      <c r="A109" s="9"/>
      <c r="B109" s="10"/>
      <c r="C109" s="1"/>
      <c r="D109" s="2"/>
      <c r="E109" s="3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</row>
    <row r="110" spans="1:97" s="4" customFormat="1" x14ac:dyDescent="0.25">
      <c r="A110" s="9"/>
      <c r="B110" s="10"/>
      <c r="C110" s="1"/>
      <c r="D110" s="2"/>
      <c r="E110" s="3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</row>
    <row r="111" spans="1:97" s="4" customFormat="1" x14ac:dyDescent="0.25">
      <c r="A111" s="9"/>
      <c r="B111" s="10"/>
      <c r="C111" s="1"/>
      <c r="D111" s="2"/>
      <c r="E111" s="3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</row>
    <row r="112" spans="1:97" s="4" customFormat="1" x14ac:dyDescent="0.25">
      <c r="A112" s="9"/>
      <c r="B112" s="10"/>
      <c r="C112" s="1"/>
      <c r="D112" s="2"/>
      <c r="E112" s="3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</row>
    <row r="113" spans="1:97" s="4" customFormat="1" x14ac:dyDescent="0.25">
      <c r="A113" s="9"/>
      <c r="B113" s="10"/>
      <c r="C113" s="1"/>
      <c r="D113" s="2"/>
      <c r="E113" s="3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</row>
    <row r="114" spans="1:97" s="4" customFormat="1" x14ac:dyDescent="0.25">
      <c r="A114" s="9"/>
      <c r="B114" s="10"/>
      <c r="C114" s="1"/>
      <c r="D114" s="2"/>
      <c r="E114" s="3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</row>
    <row r="115" spans="1:97" s="4" customFormat="1" x14ac:dyDescent="0.25">
      <c r="A115" s="9"/>
      <c r="B115" s="10"/>
      <c r="C115" s="1"/>
      <c r="D115" s="2"/>
      <c r="E115" s="3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</row>
    <row r="116" spans="1:97" s="4" customFormat="1" x14ac:dyDescent="0.25">
      <c r="A116" s="9"/>
      <c r="B116" s="10"/>
      <c r="C116" s="1"/>
      <c r="D116" s="2"/>
      <c r="E116" s="3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</row>
    <row r="117" spans="1:97" s="4" customFormat="1" x14ac:dyDescent="0.25">
      <c r="A117" s="9"/>
      <c r="B117" s="10"/>
      <c r="C117" s="1"/>
      <c r="D117" s="2"/>
      <c r="E117" s="3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</row>
    <row r="118" spans="1:97" s="4" customFormat="1" x14ac:dyDescent="0.25">
      <c r="A118" s="9"/>
      <c r="B118" s="10"/>
      <c r="C118" s="1"/>
      <c r="D118" s="2"/>
      <c r="E118" s="3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</row>
    <row r="119" spans="1:97" s="4" customFormat="1" x14ac:dyDescent="0.25">
      <c r="A119" s="9"/>
      <c r="B119" s="10"/>
      <c r="C119" s="1"/>
      <c r="D119" s="2"/>
      <c r="E119" s="3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</row>
    <row r="120" spans="1:97" s="4" customFormat="1" x14ac:dyDescent="0.25">
      <c r="A120" s="9"/>
      <c r="B120" s="10"/>
      <c r="C120" s="1"/>
      <c r="D120" s="2"/>
      <c r="E120" s="3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</row>
    <row r="121" spans="1:97" s="4" customFormat="1" x14ac:dyDescent="0.25">
      <c r="A121" s="9"/>
      <c r="B121" s="10"/>
      <c r="C121" s="1"/>
      <c r="D121" s="2"/>
      <c r="E121" s="3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</row>
    <row r="122" spans="1:97" s="4" customFormat="1" x14ac:dyDescent="0.25">
      <c r="A122" s="9"/>
      <c r="B122" s="10"/>
      <c r="C122" s="1"/>
      <c r="D122" s="2"/>
      <c r="E122" s="3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</row>
    <row r="123" spans="1:97" s="4" customFormat="1" x14ac:dyDescent="0.25">
      <c r="A123" s="9"/>
      <c r="B123" s="10"/>
      <c r="C123" s="1"/>
      <c r="D123" s="2"/>
      <c r="E123" s="3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</row>
    <row r="124" spans="1:97" s="4" customFormat="1" x14ac:dyDescent="0.25">
      <c r="A124" s="9"/>
      <c r="B124" s="10"/>
      <c r="C124" s="1"/>
      <c r="D124" s="2"/>
      <c r="E124" s="3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</row>
    <row r="125" spans="1:97" s="4" customFormat="1" x14ac:dyDescent="0.25">
      <c r="A125" s="9"/>
      <c r="B125" s="10"/>
      <c r="C125" s="1"/>
      <c r="D125" s="2"/>
      <c r="E125" s="3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  <c r="CN125" s="81"/>
      <c r="CO125" s="81"/>
      <c r="CP125" s="81"/>
      <c r="CQ125" s="81"/>
      <c r="CR125" s="81"/>
      <c r="CS125" s="81"/>
    </row>
    <row r="126" spans="1:97" s="4" customFormat="1" x14ac:dyDescent="0.25">
      <c r="A126" s="9"/>
      <c r="B126" s="10"/>
      <c r="C126" s="1"/>
      <c r="D126" s="2"/>
      <c r="E126" s="3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81"/>
      <c r="CN126" s="81"/>
      <c r="CO126" s="81"/>
      <c r="CP126" s="81"/>
      <c r="CQ126" s="81"/>
      <c r="CR126" s="81"/>
      <c r="CS126" s="81"/>
    </row>
    <row r="127" spans="1:97" s="4" customFormat="1" x14ac:dyDescent="0.25">
      <c r="A127" s="9"/>
      <c r="B127" s="10"/>
      <c r="C127" s="1"/>
      <c r="D127" s="2"/>
      <c r="E127" s="3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</row>
    <row r="128" spans="1:97" s="4" customFormat="1" x14ac:dyDescent="0.25">
      <c r="A128" s="9"/>
      <c r="B128" s="10"/>
      <c r="C128" s="1"/>
      <c r="D128" s="2"/>
      <c r="E128" s="3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</row>
    <row r="129" spans="1:97" s="4" customFormat="1" x14ac:dyDescent="0.25">
      <c r="A129" s="9"/>
      <c r="B129" s="10"/>
      <c r="C129" s="1"/>
      <c r="D129" s="2"/>
      <c r="E129" s="3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</row>
    <row r="130" spans="1:97" s="4" customFormat="1" x14ac:dyDescent="0.25">
      <c r="A130" s="9"/>
      <c r="B130" s="10"/>
      <c r="C130" s="1"/>
      <c r="D130" s="2"/>
      <c r="E130" s="3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</row>
    <row r="131" spans="1:97" s="4" customFormat="1" x14ac:dyDescent="0.25">
      <c r="A131" s="9"/>
      <c r="B131" s="10"/>
      <c r="C131" s="1"/>
      <c r="D131" s="2"/>
      <c r="E131" s="3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</row>
    <row r="132" spans="1:97" s="4" customFormat="1" x14ac:dyDescent="0.25">
      <c r="A132" s="9"/>
      <c r="B132" s="10"/>
      <c r="C132" s="1"/>
      <c r="D132" s="2"/>
      <c r="E132" s="3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</row>
    <row r="133" spans="1:97" s="4" customFormat="1" x14ac:dyDescent="0.25">
      <c r="A133" s="9"/>
      <c r="B133" s="10"/>
      <c r="C133" s="1"/>
      <c r="D133" s="2"/>
      <c r="E133" s="3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81"/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  <c r="CR133" s="81"/>
      <c r="CS133" s="81"/>
    </row>
    <row r="134" spans="1:97" s="4" customFormat="1" x14ac:dyDescent="0.25">
      <c r="A134" s="9"/>
      <c r="B134" s="10"/>
      <c r="C134" s="1"/>
      <c r="D134" s="2"/>
      <c r="E134" s="3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</row>
    <row r="135" spans="1:97" s="4" customFormat="1" x14ac:dyDescent="0.25">
      <c r="A135" s="9"/>
      <c r="B135" s="10"/>
      <c r="C135" s="1"/>
      <c r="D135" s="2"/>
      <c r="E135" s="3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</row>
    <row r="136" spans="1:97" s="4" customFormat="1" x14ac:dyDescent="0.25">
      <c r="A136" s="9"/>
      <c r="B136" s="10"/>
      <c r="C136" s="1"/>
      <c r="D136" s="2"/>
      <c r="E136" s="3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1"/>
      <c r="CQ136" s="81"/>
      <c r="CR136" s="81"/>
      <c r="CS136" s="81"/>
    </row>
    <row r="137" spans="1:97" s="4" customFormat="1" x14ac:dyDescent="0.25">
      <c r="A137" s="9"/>
      <c r="B137" s="10"/>
      <c r="C137" s="1"/>
      <c r="D137" s="2"/>
      <c r="E137" s="3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  <c r="CH137" s="81"/>
      <c r="CI137" s="81"/>
      <c r="CJ137" s="81"/>
      <c r="CK137" s="81"/>
      <c r="CL137" s="81"/>
      <c r="CM137" s="81"/>
      <c r="CN137" s="81"/>
      <c r="CO137" s="81"/>
      <c r="CP137" s="81"/>
      <c r="CQ137" s="81"/>
      <c r="CR137" s="81"/>
      <c r="CS137" s="81"/>
    </row>
    <row r="138" spans="1:97" s="4" customFormat="1" x14ac:dyDescent="0.25">
      <c r="A138" s="9"/>
      <c r="B138" s="10"/>
      <c r="C138" s="1"/>
      <c r="D138" s="2"/>
      <c r="E138" s="3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  <c r="CM138" s="81"/>
      <c r="CN138" s="81"/>
      <c r="CO138" s="81"/>
      <c r="CP138" s="81"/>
      <c r="CQ138" s="81"/>
      <c r="CR138" s="81"/>
      <c r="CS138" s="81"/>
    </row>
    <row r="139" spans="1:97" s="4" customFormat="1" x14ac:dyDescent="0.25">
      <c r="A139" s="9"/>
      <c r="B139" s="10"/>
      <c r="C139" s="1"/>
      <c r="D139" s="2"/>
      <c r="E139" s="3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</row>
    <row r="140" spans="1:97" s="4" customFormat="1" x14ac:dyDescent="0.25">
      <c r="A140" s="9"/>
      <c r="B140" s="10"/>
      <c r="C140" s="1"/>
      <c r="D140" s="2"/>
      <c r="E140" s="3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</row>
    <row r="141" spans="1:97" s="4" customFormat="1" x14ac:dyDescent="0.25">
      <c r="A141" s="9"/>
      <c r="B141" s="10"/>
      <c r="C141" s="1"/>
      <c r="D141" s="2"/>
      <c r="E141" s="3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</row>
    <row r="142" spans="1:97" s="4" customFormat="1" x14ac:dyDescent="0.25">
      <c r="A142" s="9"/>
      <c r="B142" s="10"/>
      <c r="C142" s="1"/>
      <c r="D142" s="2"/>
      <c r="E142" s="3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</row>
    <row r="143" spans="1:97" s="4" customFormat="1" x14ac:dyDescent="0.25">
      <c r="A143" s="9"/>
      <c r="B143" s="10"/>
      <c r="C143" s="1"/>
      <c r="D143" s="2"/>
      <c r="E143" s="3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</row>
    <row r="144" spans="1:97" s="4" customFormat="1" x14ac:dyDescent="0.25">
      <c r="A144" s="9"/>
      <c r="B144" s="10"/>
      <c r="C144" s="1"/>
      <c r="D144" s="2"/>
      <c r="E144" s="3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</row>
    <row r="145" spans="1:97" s="4" customFormat="1" x14ac:dyDescent="0.25">
      <c r="A145" s="9"/>
      <c r="B145" s="10"/>
      <c r="C145" s="1"/>
      <c r="D145" s="2"/>
      <c r="E145" s="3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</row>
    <row r="146" spans="1:97" s="4" customFormat="1" x14ac:dyDescent="0.25">
      <c r="A146" s="9"/>
      <c r="B146" s="10"/>
      <c r="C146" s="1"/>
      <c r="D146" s="2"/>
      <c r="E146" s="3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</row>
    <row r="147" spans="1:97" s="4" customFormat="1" x14ac:dyDescent="0.25">
      <c r="A147" s="9"/>
      <c r="B147" s="10"/>
      <c r="C147" s="1"/>
      <c r="D147" s="2"/>
      <c r="E147" s="3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</row>
    <row r="148" spans="1:97" s="4" customFormat="1" x14ac:dyDescent="0.25">
      <c r="A148" s="9"/>
      <c r="B148" s="10"/>
      <c r="C148" s="1"/>
      <c r="D148" s="2"/>
      <c r="E148" s="3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  <c r="CR148" s="81"/>
      <c r="CS148" s="81"/>
    </row>
    <row r="149" spans="1:97" s="4" customFormat="1" x14ac:dyDescent="0.25">
      <c r="A149" s="9"/>
      <c r="B149" s="10"/>
      <c r="C149" s="1"/>
      <c r="D149" s="2"/>
      <c r="E149" s="3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</row>
    <row r="150" spans="1:97" s="4" customFormat="1" x14ac:dyDescent="0.25">
      <c r="A150" s="9"/>
      <c r="B150" s="10"/>
      <c r="C150" s="1"/>
      <c r="D150" s="2"/>
      <c r="E150" s="3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</row>
    <row r="151" spans="1:97" s="4" customFormat="1" x14ac:dyDescent="0.25">
      <c r="A151" s="9"/>
      <c r="B151" s="10"/>
      <c r="C151" s="1"/>
      <c r="D151" s="2"/>
      <c r="E151" s="3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  <c r="CS151" s="81"/>
    </row>
    <row r="152" spans="1:97" s="4" customFormat="1" x14ac:dyDescent="0.25">
      <c r="A152" s="9"/>
      <c r="B152" s="10"/>
      <c r="C152" s="1"/>
      <c r="D152" s="2"/>
      <c r="E152" s="3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  <c r="CQ152" s="81"/>
      <c r="CR152" s="81"/>
      <c r="CS152" s="81"/>
    </row>
    <row r="153" spans="1:97" s="4" customFormat="1" x14ac:dyDescent="0.25">
      <c r="A153" s="9"/>
      <c r="B153" s="10"/>
      <c r="C153" s="1"/>
      <c r="D153" s="2"/>
      <c r="E153" s="3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  <c r="CR153" s="81"/>
      <c r="CS153" s="81"/>
    </row>
    <row r="154" spans="1:97" s="4" customFormat="1" x14ac:dyDescent="0.25">
      <c r="A154" s="9"/>
      <c r="B154" s="10"/>
      <c r="C154" s="1"/>
      <c r="D154" s="2"/>
      <c r="E154" s="3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</row>
    <row r="155" spans="1:97" s="4" customFormat="1" x14ac:dyDescent="0.25">
      <c r="A155" s="9"/>
      <c r="B155" s="10"/>
      <c r="C155" s="1"/>
      <c r="D155" s="2"/>
      <c r="E155" s="3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</row>
    <row r="156" spans="1:97" s="4" customFormat="1" x14ac:dyDescent="0.25">
      <c r="A156" s="9"/>
      <c r="B156" s="10"/>
      <c r="C156" s="1"/>
      <c r="D156" s="2"/>
      <c r="E156" s="3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</row>
    <row r="157" spans="1:97" s="4" customFormat="1" x14ac:dyDescent="0.25">
      <c r="A157" s="9"/>
      <c r="B157" s="10"/>
      <c r="C157" s="1"/>
      <c r="D157" s="2"/>
      <c r="E157" s="3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</row>
    <row r="158" spans="1:97" s="4" customFormat="1" x14ac:dyDescent="0.25">
      <c r="A158" s="9"/>
      <c r="B158" s="10"/>
      <c r="C158" s="1"/>
      <c r="D158" s="2"/>
      <c r="E158" s="3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</row>
    <row r="159" spans="1:97" s="4" customFormat="1" x14ac:dyDescent="0.25">
      <c r="A159" s="9"/>
      <c r="B159" s="10"/>
      <c r="C159" s="1"/>
      <c r="D159" s="2"/>
      <c r="E159" s="3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  <c r="CI159" s="81"/>
      <c r="CJ159" s="81"/>
      <c r="CK159" s="81"/>
      <c r="CL159" s="81"/>
      <c r="CM159" s="81"/>
      <c r="CN159" s="81"/>
      <c r="CO159" s="81"/>
      <c r="CP159" s="81"/>
      <c r="CQ159" s="81"/>
      <c r="CR159" s="81"/>
      <c r="CS159" s="81"/>
    </row>
    <row r="160" spans="1:97" s="4" customFormat="1" x14ac:dyDescent="0.25">
      <c r="A160" s="9"/>
      <c r="B160" s="10"/>
      <c r="C160" s="1"/>
      <c r="D160" s="2"/>
      <c r="E160" s="3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1"/>
      <c r="CG160" s="81"/>
      <c r="CH160" s="81"/>
      <c r="CI160" s="81"/>
      <c r="CJ160" s="81"/>
      <c r="CK160" s="81"/>
      <c r="CL160" s="81"/>
      <c r="CM160" s="81"/>
      <c r="CN160" s="81"/>
      <c r="CO160" s="81"/>
      <c r="CP160" s="81"/>
      <c r="CQ160" s="81"/>
      <c r="CR160" s="81"/>
      <c r="CS160" s="81"/>
    </row>
    <row r="161" spans="1:97" s="4" customFormat="1" x14ac:dyDescent="0.25">
      <c r="A161" s="9"/>
      <c r="B161" s="10"/>
      <c r="C161" s="1"/>
      <c r="D161" s="2"/>
      <c r="E161" s="3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1"/>
      <c r="CG161" s="81"/>
      <c r="CH161" s="81"/>
      <c r="CI161" s="81"/>
      <c r="CJ161" s="81"/>
      <c r="CK161" s="81"/>
      <c r="CL161" s="81"/>
      <c r="CM161" s="81"/>
      <c r="CN161" s="81"/>
      <c r="CO161" s="81"/>
      <c r="CP161" s="81"/>
      <c r="CQ161" s="81"/>
      <c r="CR161" s="81"/>
      <c r="CS161" s="81"/>
    </row>
    <row r="162" spans="1:97" s="4" customFormat="1" x14ac:dyDescent="0.25">
      <c r="A162" s="9"/>
      <c r="B162" s="10"/>
      <c r="C162" s="1"/>
      <c r="D162" s="2"/>
      <c r="E162" s="3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1"/>
      <c r="CG162" s="81"/>
      <c r="CH162" s="81"/>
      <c r="CI162" s="81"/>
      <c r="CJ162" s="81"/>
      <c r="CK162" s="81"/>
      <c r="CL162" s="81"/>
      <c r="CM162" s="81"/>
      <c r="CN162" s="81"/>
      <c r="CO162" s="81"/>
      <c r="CP162" s="81"/>
      <c r="CQ162" s="81"/>
      <c r="CR162" s="81"/>
      <c r="CS162" s="81"/>
    </row>
    <row r="163" spans="1:97" s="4" customFormat="1" x14ac:dyDescent="0.25">
      <c r="A163" s="9"/>
      <c r="B163" s="10"/>
      <c r="C163" s="1"/>
      <c r="D163" s="2"/>
      <c r="E163" s="3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1"/>
      <c r="CG163" s="81"/>
      <c r="CH163" s="81"/>
      <c r="CI163" s="81"/>
      <c r="CJ163" s="81"/>
      <c r="CK163" s="81"/>
      <c r="CL163" s="81"/>
      <c r="CM163" s="81"/>
      <c r="CN163" s="81"/>
      <c r="CO163" s="81"/>
      <c r="CP163" s="81"/>
      <c r="CQ163" s="81"/>
      <c r="CR163" s="81"/>
      <c r="CS163" s="81"/>
    </row>
    <row r="164" spans="1:97" s="4" customFormat="1" x14ac:dyDescent="0.25">
      <c r="A164" s="9"/>
      <c r="B164" s="10"/>
      <c r="C164" s="1"/>
      <c r="D164" s="2"/>
      <c r="E164" s="3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1"/>
      <c r="CG164" s="81"/>
      <c r="CH164" s="81"/>
      <c r="CI164" s="81"/>
      <c r="CJ164" s="81"/>
      <c r="CK164" s="81"/>
      <c r="CL164" s="81"/>
      <c r="CM164" s="81"/>
      <c r="CN164" s="81"/>
      <c r="CO164" s="81"/>
      <c r="CP164" s="81"/>
      <c r="CQ164" s="81"/>
      <c r="CR164" s="81"/>
      <c r="CS164" s="81"/>
    </row>
    <row r="165" spans="1:97" s="4" customFormat="1" x14ac:dyDescent="0.25">
      <c r="A165" s="9"/>
      <c r="B165" s="10"/>
      <c r="C165" s="1"/>
      <c r="D165" s="2"/>
      <c r="E165" s="3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1"/>
      <c r="CG165" s="81"/>
      <c r="CH165" s="81"/>
      <c r="CI165" s="81"/>
      <c r="CJ165" s="81"/>
      <c r="CK165" s="81"/>
      <c r="CL165" s="81"/>
      <c r="CM165" s="81"/>
      <c r="CN165" s="81"/>
      <c r="CO165" s="81"/>
      <c r="CP165" s="81"/>
      <c r="CQ165" s="81"/>
      <c r="CR165" s="81"/>
      <c r="CS165" s="81"/>
    </row>
    <row r="166" spans="1:97" s="4" customFormat="1" x14ac:dyDescent="0.25">
      <c r="A166" s="9"/>
      <c r="B166" s="10"/>
      <c r="C166" s="1"/>
      <c r="D166" s="2"/>
      <c r="E166" s="3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1"/>
      <c r="CG166" s="81"/>
      <c r="CH166" s="81"/>
      <c r="CI166" s="81"/>
      <c r="CJ166" s="81"/>
      <c r="CK166" s="81"/>
      <c r="CL166" s="81"/>
      <c r="CM166" s="81"/>
      <c r="CN166" s="81"/>
      <c r="CO166" s="81"/>
      <c r="CP166" s="81"/>
      <c r="CQ166" s="81"/>
      <c r="CR166" s="81"/>
      <c r="CS166" s="81"/>
    </row>
    <row r="167" spans="1:97" s="4" customFormat="1" x14ac:dyDescent="0.25">
      <c r="A167" s="9"/>
      <c r="B167" s="10"/>
      <c r="C167" s="1"/>
      <c r="D167" s="2"/>
      <c r="E167" s="3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1"/>
      <c r="CG167" s="81"/>
      <c r="CH167" s="81"/>
      <c r="CI167" s="81"/>
      <c r="CJ167" s="81"/>
      <c r="CK167" s="81"/>
      <c r="CL167" s="81"/>
      <c r="CM167" s="81"/>
      <c r="CN167" s="81"/>
      <c r="CO167" s="81"/>
      <c r="CP167" s="81"/>
      <c r="CQ167" s="81"/>
      <c r="CR167" s="81"/>
      <c r="CS167" s="81"/>
    </row>
    <row r="168" spans="1:97" s="4" customFormat="1" x14ac:dyDescent="0.25">
      <c r="A168" s="9"/>
      <c r="B168" s="10"/>
      <c r="C168" s="1"/>
      <c r="D168" s="2"/>
      <c r="E168" s="3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1"/>
      <c r="CG168" s="81"/>
      <c r="CH168" s="81"/>
      <c r="CI168" s="81"/>
      <c r="CJ168" s="81"/>
      <c r="CK168" s="81"/>
      <c r="CL168" s="81"/>
      <c r="CM168" s="81"/>
      <c r="CN168" s="81"/>
      <c r="CO168" s="81"/>
      <c r="CP168" s="81"/>
      <c r="CQ168" s="81"/>
      <c r="CR168" s="81"/>
      <c r="CS168" s="81"/>
    </row>
    <row r="169" spans="1:97" s="4" customFormat="1" x14ac:dyDescent="0.25">
      <c r="A169" s="9"/>
      <c r="B169" s="10"/>
      <c r="C169" s="1"/>
      <c r="D169" s="2"/>
      <c r="E169" s="3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1"/>
      <c r="CG169" s="81"/>
      <c r="CH169" s="81"/>
      <c r="CI169" s="81"/>
      <c r="CJ169" s="81"/>
      <c r="CK169" s="81"/>
      <c r="CL169" s="81"/>
      <c r="CM169" s="81"/>
      <c r="CN169" s="81"/>
      <c r="CO169" s="81"/>
      <c r="CP169" s="81"/>
      <c r="CQ169" s="81"/>
      <c r="CR169" s="81"/>
      <c r="CS169" s="81"/>
    </row>
    <row r="170" spans="1:97" s="4" customFormat="1" x14ac:dyDescent="0.25">
      <c r="A170" s="9"/>
      <c r="B170" s="10"/>
      <c r="C170" s="1"/>
      <c r="D170" s="2"/>
      <c r="E170" s="3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1"/>
      <c r="CG170" s="81"/>
      <c r="CH170" s="81"/>
      <c r="CI170" s="81"/>
      <c r="CJ170" s="81"/>
      <c r="CK170" s="81"/>
      <c r="CL170" s="81"/>
      <c r="CM170" s="81"/>
      <c r="CN170" s="81"/>
      <c r="CO170" s="81"/>
      <c r="CP170" s="81"/>
      <c r="CQ170" s="81"/>
      <c r="CR170" s="81"/>
      <c r="CS170" s="81"/>
    </row>
    <row r="171" spans="1:97" s="4" customFormat="1" x14ac:dyDescent="0.25">
      <c r="A171" s="9"/>
      <c r="B171" s="10"/>
      <c r="C171" s="1"/>
      <c r="D171" s="2"/>
      <c r="E171" s="3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  <c r="CC171" s="81"/>
      <c r="CD171" s="81"/>
      <c r="CE171" s="81"/>
      <c r="CF171" s="81"/>
      <c r="CG171" s="81"/>
      <c r="CH171" s="81"/>
      <c r="CI171" s="81"/>
      <c r="CJ171" s="81"/>
      <c r="CK171" s="81"/>
      <c r="CL171" s="81"/>
      <c r="CM171" s="81"/>
      <c r="CN171" s="81"/>
      <c r="CO171" s="81"/>
      <c r="CP171" s="81"/>
      <c r="CQ171" s="81"/>
      <c r="CR171" s="81"/>
      <c r="CS171" s="81"/>
    </row>
    <row r="172" spans="1:97" s="4" customFormat="1" x14ac:dyDescent="0.25">
      <c r="A172" s="9"/>
      <c r="B172" s="10"/>
      <c r="C172" s="1"/>
      <c r="D172" s="2"/>
      <c r="E172" s="3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1"/>
      <c r="CG172" s="81"/>
      <c r="CH172" s="81"/>
      <c r="CI172" s="81"/>
      <c r="CJ172" s="81"/>
      <c r="CK172" s="81"/>
      <c r="CL172" s="81"/>
      <c r="CM172" s="81"/>
      <c r="CN172" s="81"/>
      <c r="CO172" s="81"/>
      <c r="CP172" s="81"/>
      <c r="CQ172" s="81"/>
      <c r="CR172" s="81"/>
      <c r="CS172" s="81"/>
    </row>
    <row r="173" spans="1:97" s="4" customFormat="1" x14ac:dyDescent="0.25">
      <c r="A173" s="9"/>
      <c r="B173" s="10"/>
      <c r="C173" s="1"/>
      <c r="D173" s="2"/>
      <c r="E173" s="3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1"/>
      <c r="CG173" s="81"/>
      <c r="CH173" s="81"/>
      <c r="CI173" s="81"/>
      <c r="CJ173" s="81"/>
      <c r="CK173" s="81"/>
      <c r="CL173" s="81"/>
      <c r="CM173" s="81"/>
      <c r="CN173" s="81"/>
      <c r="CO173" s="81"/>
      <c r="CP173" s="81"/>
      <c r="CQ173" s="81"/>
      <c r="CR173" s="81"/>
      <c r="CS173" s="81"/>
    </row>
    <row r="174" spans="1:97" s="4" customFormat="1" x14ac:dyDescent="0.25">
      <c r="A174" s="9"/>
      <c r="B174" s="10"/>
      <c r="C174" s="1"/>
      <c r="D174" s="2"/>
      <c r="E174" s="3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1"/>
      <c r="CG174" s="81"/>
      <c r="CH174" s="81"/>
      <c r="CI174" s="81"/>
      <c r="CJ174" s="81"/>
      <c r="CK174" s="81"/>
      <c r="CL174" s="81"/>
      <c r="CM174" s="81"/>
      <c r="CN174" s="81"/>
      <c r="CO174" s="81"/>
      <c r="CP174" s="81"/>
      <c r="CQ174" s="81"/>
      <c r="CR174" s="81"/>
      <c r="CS174" s="81"/>
    </row>
    <row r="175" spans="1:97" s="4" customFormat="1" x14ac:dyDescent="0.25">
      <c r="A175" s="9"/>
      <c r="B175" s="10"/>
      <c r="C175" s="1"/>
      <c r="D175" s="2"/>
      <c r="E175" s="3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1"/>
      <c r="CG175" s="81"/>
      <c r="CH175" s="81"/>
      <c r="CI175" s="81"/>
      <c r="CJ175" s="81"/>
      <c r="CK175" s="81"/>
      <c r="CL175" s="81"/>
      <c r="CM175" s="81"/>
      <c r="CN175" s="81"/>
      <c r="CO175" s="81"/>
      <c r="CP175" s="81"/>
      <c r="CQ175" s="81"/>
      <c r="CR175" s="81"/>
      <c r="CS175" s="81"/>
    </row>
    <row r="176" spans="1:97" s="4" customFormat="1" x14ac:dyDescent="0.25">
      <c r="A176" s="9"/>
      <c r="B176" s="10"/>
      <c r="C176" s="1"/>
      <c r="D176" s="2"/>
      <c r="E176" s="3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G176" s="81"/>
      <c r="CH176" s="81"/>
      <c r="CI176" s="81"/>
      <c r="CJ176" s="81"/>
      <c r="CK176" s="81"/>
      <c r="CL176" s="81"/>
      <c r="CM176" s="81"/>
      <c r="CN176" s="81"/>
      <c r="CO176" s="81"/>
      <c r="CP176" s="81"/>
      <c r="CQ176" s="81"/>
      <c r="CR176" s="81"/>
      <c r="CS176" s="81"/>
    </row>
    <row r="177" spans="1:97" s="4" customFormat="1" x14ac:dyDescent="0.25">
      <c r="A177" s="9"/>
      <c r="B177" s="10"/>
      <c r="C177" s="1"/>
      <c r="D177" s="2"/>
      <c r="E177" s="3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1"/>
      <c r="CG177" s="81"/>
      <c r="CH177" s="81"/>
      <c r="CI177" s="81"/>
      <c r="CJ177" s="81"/>
      <c r="CK177" s="81"/>
      <c r="CL177" s="81"/>
      <c r="CM177" s="81"/>
      <c r="CN177" s="81"/>
      <c r="CO177" s="81"/>
      <c r="CP177" s="81"/>
      <c r="CQ177" s="81"/>
      <c r="CR177" s="81"/>
      <c r="CS177" s="81"/>
    </row>
    <row r="178" spans="1:97" s="4" customFormat="1" x14ac:dyDescent="0.25">
      <c r="A178" s="9"/>
      <c r="B178" s="10"/>
      <c r="C178" s="1"/>
      <c r="D178" s="2"/>
      <c r="E178" s="3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1"/>
      <c r="CG178" s="81"/>
      <c r="CH178" s="81"/>
      <c r="CI178" s="81"/>
      <c r="CJ178" s="81"/>
      <c r="CK178" s="81"/>
      <c r="CL178" s="81"/>
      <c r="CM178" s="81"/>
      <c r="CN178" s="81"/>
      <c r="CO178" s="81"/>
      <c r="CP178" s="81"/>
      <c r="CQ178" s="81"/>
      <c r="CR178" s="81"/>
      <c r="CS178" s="81"/>
    </row>
    <row r="179" spans="1:97" s="4" customFormat="1" x14ac:dyDescent="0.25">
      <c r="A179" s="9"/>
      <c r="B179" s="10"/>
      <c r="C179" s="1"/>
      <c r="D179" s="2"/>
      <c r="E179" s="3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81"/>
      <c r="CJ179" s="81"/>
      <c r="CK179" s="81"/>
      <c r="CL179" s="81"/>
      <c r="CM179" s="81"/>
      <c r="CN179" s="81"/>
      <c r="CO179" s="81"/>
      <c r="CP179" s="81"/>
      <c r="CQ179" s="81"/>
      <c r="CR179" s="81"/>
      <c r="CS179" s="81"/>
    </row>
    <row r="180" spans="1:97" s="4" customFormat="1" x14ac:dyDescent="0.25">
      <c r="A180" s="9"/>
      <c r="B180" s="10"/>
      <c r="C180" s="1"/>
      <c r="D180" s="2"/>
      <c r="E180" s="3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1"/>
      <c r="CG180" s="81"/>
      <c r="CH180" s="81"/>
      <c r="CI180" s="81"/>
      <c r="CJ180" s="81"/>
      <c r="CK180" s="81"/>
      <c r="CL180" s="81"/>
      <c r="CM180" s="81"/>
      <c r="CN180" s="81"/>
      <c r="CO180" s="81"/>
      <c r="CP180" s="81"/>
      <c r="CQ180" s="81"/>
      <c r="CR180" s="81"/>
      <c r="CS180" s="81"/>
    </row>
    <row r="181" spans="1:97" s="4" customFormat="1" x14ac:dyDescent="0.25">
      <c r="A181" s="9"/>
      <c r="B181" s="10"/>
      <c r="C181" s="1"/>
      <c r="D181" s="2"/>
      <c r="E181" s="3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1"/>
      <c r="CG181" s="81"/>
      <c r="CH181" s="81"/>
      <c r="CI181" s="81"/>
      <c r="CJ181" s="81"/>
      <c r="CK181" s="81"/>
      <c r="CL181" s="81"/>
      <c r="CM181" s="81"/>
      <c r="CN181" s="81"/>
      <c r="CO181" s="81"/>
      <c r="CP181" s="81"/>
      <c r="CQ181" s="81"/>
      <c r="CR181" s="81"/>
      <c r="CS181" s="81"/>
    </row>
    <row r="182" spans="1:97" s="4" customFormat="1" x14ac:dyDescent="0.25">
      <c r="A182" s="9"/>
      <c r="B182" s="10"/>
      <c r="C182" s="1"/>
      <c r="D182" s="2"/>
      <c r="E182" s="3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1"/>
      <c r="CG182" s="81"/>
      <c r="CH182" s="81"/>
      <c r="CI182" s="81"/>
      <c r="CJ182" s="81"/>
      <c r="CK182" s="81"/>
      <c r="CL182" s="81"/>
      <c r="CM182" s="81"/>
      <c r="CN182" s="81"/>
      <c r="CO182" s="81"/>
      <c r="CP182" s="81"/>
      <c r="CQ182" s="81"/>
      <c r="CR182" s="81"/>
      <c r="CS182" s="81"/>
    </row>
    <row r="183" spans="1:97" s="4" customFormat="1" x14ac:dyDescent="0.25">
      <c r="A183" s="9"/>
      <c r="B183" s="10"/>
      <c r="C183" s="1"/>
      <c r="D183" s="2"/>
      <c r="E183" s="3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1"/>
      <c r="CG183" s="81"/>
      <c r="CH183" s="81"/>
      <c r="CI183" s="81"/>
      <c r="CJ183" s="81"/>
      <c r="CK183" s="81"/>
      <c r="CL183" s="81"/>
      <c r="CM183" s="81"/>
      <c r="CN183" s="81"/>
      <c r="CO183" s="81"/>
      <c r="CP183" s="81"/>
      <c r="CQ183" s="81"/>
      <c r="CR183" s="81"/>
      <c r="CS183" s="81"/>
    </row>
    <row r="184" spans="1:97" s="4" customFormat="1" x14ac:dyDescent="0.25">
      <c r="A184" s="9"/>
      <c r="B184" s="10"/>
      <c r="C184" s="1"/>
      <c r="D184" s="2"/>
      <c r="E184" s="3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1"/>
      <c r="CG184" s="81"/>
      <c r="CH184" s="81"/>
      <c r="CI184" s="81"/>
      <c r="CJ184" s="81"/>
      <c r="CK184" s="81"/>
      <c r="CL184" s="81"/>
      <c r="CM184" s="81"/>
      <c r="CN184" s="81"/>
      <c r="CO184" s="81"/>
      <c r="CP184" s="81"/>
      <c r="CQ184" s="81"/>
      <c r="CR184" s="81"/>
      <c r="CS184" s="81"/>
    </row>
    <row r="185" spans="1:97" s="4" customFormat="1" x14ac:dyDescent="0.25">
      <c r="A185" s="9"/>
      <c r="B185" s="10"/>
      <c r="C185" s="1"/>
      <c r="D185" s="2"/>
      <c r="E185" s="3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1"/>
      <c r="CG185" s="81"/>
      <c r="CH185" s="81"/>
      <c r="CI185" s="81"/>
      <c r="CJ185" s="81"/>
      <c r="CK185" s="81"/>
      <c r="CL185" s="81"/>
      <c r="CM185" s="81"/>
      <c r="CN185" s="81"/>
      <c r="CO185" s="81"/>
      <c r="CP185" s="81"/>
      <c r="CQ185" s="81"/>
      <c r="CR185" s="81"/>
      <c r="CS185" s="81"/>
    </row>
    <row r="186" spans="1:97" s="4" customFormat="1" x14ac:dyDescent="0.25">
      <c r="A186" s="9"/>
      <c r="B186" s="10"/>
      <c r="C186" s="1"/>
      <c r="D186" s="2"/>
      <c r="E186" s="3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1"/>
      <c r="CH186" s="81"/>
      <c r="CI186" s="81"/>
      <c r="CJ186" s="81"/>
      <c r="CK186" s="81"/>
      <c r="CL186" s="81"/>
      <c r="CM186" s="81"/>
      <c r="CN186" s="81"/>
      <c r="CO186" s="81"/>
      <c r="CP186" s="81"/>
      <c r="CQ186" s="81"/>
      <c r="CR186" s="81"/>
      <c r="CS186" s="81"/>
    </row>
    <row r="187" spans="1:97" s="4" customFormat="1" x14ac:dyDescent="0.25">
      <c r="A187" s="9"/>
      <c r="B187" s="10"/>
      <c r="C187" s="1"/>
      <c r="D187" s="2"/>
      <c r="E187" s="3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1"/>
      <c r="CG187" s="81"/>
      <c r="CH187" s="81"/>
      <c r="CI187" s="81"/>
      <c r="CJ187" s="81"/>
      <c r="CK187" s="81"/>
      <c r="CL187" s="81"/>
      <c r="CM187" s="81"/>
      <c r="CN187" s="81"/>
      <c r="CO187" s="81"/>
      <c r="CP187" s="81"/>
      <c r="CQ187" s="81"/>
      <c r="CR187" s="81"/>
      <c r="CS187" s="81"/>
    </row>
    <row r="188" spans="1:97" s="4" customFormat="1" x14ac:dyDescent="0.25">
      <c r="A188" s="9"/>
      <c r="B188" s="10"/>
      <c r="C188" s="1"/>
      <c r="D188" s="2"/>
      <c r="E188" s="3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1"/>
      <c r="CG188" s="81"/>
      <c r="CH188" s="81"/>
      <c r="CI188" s="81"/>
      <c r="CJ188" s="81"/>
      <c r="CK188" s="81"/>
      <c r="CL188" s="81"/>
      <c r="CM188" s="81"/>
      <c r="CN188" s="81"/>
      <c r="CO188" s="81"/>
      <c r="CP188" s="81"/>
      <c r="CQ188" s="81"/>
      <c r="CR188" s="81"/>
      <c r="CS188" s="81"/>
    </row>
    <row r="189" spans="1:97" s="4" customFormat="1" x14ac:dyDescent="0.25">
      <c r="A189" s="9"/>
      <c r="B189" s="10"/>
      <c r="C189" s="1"/>
      <c r="D189" s="2"/>
      <c r="E189" s="3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1"/>
      <c r="CG189" s="81"/>
      <c r="CH189" s="81"/>
      <c r="CI189" s="81"/>
      <c r="CJ189" s="81"/>
      <c r="CK189" s="81"/>
      <c r="CL189" s="81"/>
      <c r="CM189" s="81"/>
      <c r="CN189" s="81"/>
      <c r="CO189" s="81"/>
      <c r="CP189" s="81"/>
      <c r="CQ189" s="81"/>
      <c r="CR189" s="81"/>
      <c r="CS189" s="81"/>
    </row>
    <row r="190" spans="1:97" s="4" customFormat="1" x14ac:dyDescent="0.25">
      <c r="A190" s="9"/>
      <c r="B190" s="10"/>
      <c r="C190" s="1"/>
      <c r="D190" s="2"/>
      <c r="E190" s="3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1"/>
      <c r="CG190" s="81"/>
      <c r="CH190" s="81"/>
      <c r="CI190" s="81"/>
      <c r="CJ190" s="81"/>
      <c r="CK190" s="81"/>
      <c r="CL190" s="81"/>
      <c r="CM190" s="81"/>
      <c r="CN190" s="81"/>
      <c r="CO190" s="81"/>
      <c r="CP190" s="81"/>
      <c r="CQ190" s="81"/>
      <c r="CR190" s="81"/>
      <c r="CS190" s="81"/>
    </row>
    <row r="191" spans="1:97" s="4" customFormat="1" x14ac:dyDescent="0.25">
      <c r="A191" s="9"/>
      <c r="B191" s="10"/>
      <c r="C191" s="1"/>
      <c r="D191" s="2"/>
      <c r="E191" s="3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1"/>
      <c r="CG191" s="81"/>
      <c r="CH191" s="81"/>
      <c r="CI191" s="81"/>
      <c r="CJ191" s="81"/>
      <c r="CK191" s="81"/>
      <c r="CL191" s="81"/>
      <c r="CM191" s="81"/>
      <c r="CN191" s="81"/>
      <c r="CO191" s="81"/>
      <c r="CP191" s="81"/>
      <c r="CQ191" s="81"/>
      <c r="CR191" s="81"/>
      <c r="CS191" s="81"/>
    </row>
    <row r="192" spans="1:97" s="4" customFormat="1" x14ac:dyDescent="0.25">
      <c r="A192" s="9"/>
      <c r="B192" s="10"/>
      <c r="C192" s="1"/>
      <c r="D192" s="2"/>
      <c r="E192" s="3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1"/>
      <c r="CG192" s="81"/>
      <c r="CH192" s="81"/>
      <c r="CI192" s="81"/>
      <c r="CJ192" s="81"/>
      <c r="CK192" s="81"/>
      <c r="CL192" s="81"/>
      <c r="CM192" s="81"/>
      <c r="CN192" s="81"/>
      <c r="CO192" s="81"/>
      <c r="CP192" s="81"/>
      <c r="CQ192" s="81"/>
      <c r="CR192" s="81"/>
      <c r="CS192" s="81"/>
    </row>
    <row r="193" spans="1:97" s="4" customFormat="1" x14ac:dyDescent="0.25">
      <c r="A193" s="9"/>
      <c r="B193" s="10"/>
      <c r="C193" s="1"/>
      <c r="D193" s="2"/>
      <c r="E193" s="3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1"/>
      <c r="CG193" s="81"/>
      <c r="CH193" s="81"/>
      <c r="CI193" s="81"/>
      <c r="CJ193" s="81"/>
      <c r="CK193" s="81"/>
      <c r="CL193" s="81"/>
      <c r="CM193" s="81"/>
      <c r="CN193" s="81"/>
      <c r="CO193" s="81"/>
      <c r="CP193" s="81"/>
      <c r="CQ193" s="81"/>
      <c r="CR193" s="81"/>
      <c r="CS193" s="81"/>
    </row>
    <row r="194" spans="1:97" s="4" customFormat="1" x14ac:dyDescent="0.25">
      <c r="A194" s="9"/>
      <c r="B194" s="10"/>
      <c r="C194" s="1"/>
      <c r="D194" s="2"/>
      <c r="E194" s="3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  <c r="CC194" s="81"/>
      <c r="CD194" s="81"/>
      <c r="CE194" s="81"/>
      <c r="CF194" s="81"/>
      <c r="CG194" s="81"/>
      <c r="CH194" s="81"/>
      <c r="CI194" s="81"/>
      <c r="CJ194" s="81"/>
      <c r="CK194" s="81"/>
      <c r="CL194" s="81"/>
      <c r="CM194" s="81"/>
      <c r="CN194" s="81"/>
      <c r="CO194" s="81"/>
      <c r="CP194" s="81"/>
      <c r="CQ194" s="81"/>
      <c r="CR194" s="81"/>
      <c r="CS194" s="81"/>
    </row>
    <row r="195" spans="1:97" s="4" customFormat="1" x14ac:dyDescent="0.25">
      <c r="A195" s="9"/>
      <c r="B195" s="10"/>
      <c r="C195" s="1"/>
      <c r="D195" s="2"/>
      <c r="E195" s="3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  <c r="CC195" s="81"/>
      <c r="CD195" s="81"/>
      <c r="CE195" s="81"/>
      <c r="CF195" s="81"/>
      <c r="CG195" s="81"/>
      <c r="CH195" s="81"/>
      <c r="CI195" s="81"/>
      <c r="CJ195" s="81"/>
      <c r="CK195" s="81"/>
      <c r="CL195" s="81"/>
      <c r="CM195" s="81"/>
      <c r="CN195" s="81"/>
      <c r="CO195" s="81"/>
      <c r="CP195" s="81"/>
      <c r="CQ195" s="81"/>
      <c r="CR195" s="81"/>
      <c r="CS195" s="81"/>
    </row>
    <row r="196" spans="1:97" s="4" customFormat="1" x14ac:dyDescent="0.25">
      <c r="A196" s="9"/>
      <c r="B196" s="10"/>
      <c r="C196" s="1"/>
      <c r="D196" s="2"/>
      <c r="E196" s="3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  <c r="CC196" s="81"/>
      <c r="CD196" s="81"/>
      <c r="CE196" s="81"/>
      <c r="CF196" s="81"/>
      <c r="CG196" s="81"/>
      <c r="CH196" s="81"/>
      <c r="CI196" s="81"/>
      <c r="CJ196" s="81"/>
      <c r="CK196" s="81"/>
      <c r="CL196" s="81"/>
      <c r="CM196" s="81"/>
      <c r="CN196" s="81"/>
      <c r="CO196" s="81"/>
      <c r="CP196" s="81"/>
      <c r="CQ196" s="81"/>
      <c r="CR196" s="81"/>
      <c r="CS196" s="81"/>
    </row>
    <row r="197" spans="1:97" s="4" customFormat="1" x14ac:dyDescent="0.25">
      <c r="A197" s="9"/>
      <c r="B197" s="10"/>
      <c r="C197" s="1"/>
      <c r="D197" s="2"/>
      <c r="E197" s="3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1"/>
      <c r="CG197" s="81"/>
      <c r="CH197" s="81"/>
      <c r="CI197" s="81"/>
      <c r="CJ197" s="81"/>
      <c r="CK197" s="81"/>
      <c r="CL197" s="81"/>
      <c r="CM197" s="81"/>
      <c r="CN197" s="81"/>
      <c r="CO197" s="81"/>
      <c r="CP197" s="81"/>
      <c r="CQ197" s="81"/>
      <c r="CR197" s="81"/>
      <c r="CS197" s="81"/>
    </row>
    <row r="198" spans="1:97" s="4" customFormat="1" x14ac:dyDescent="0.25">
      <c r="A198" s="9"/>
      <c r="B198" s="10"/>
      <c r="C198" s="1"/>
      <c r="D198" s="2"/>
      <c r="E198" s="3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  <c r="CC198" s="81"/>
      <c r="CD198" s="81"/>
      <c r="CE198" s="81"/>
      <c r="CF198" s="81"/>
      <c r="CG198" s="81"/>
      <c r="CH198" s="81"/>
      <c r="CI198" s="81"/>
      <c r="CJ198" s="81"/>
      <c r="CK198" s="81"/>
      <c r="CL198" s="81"/>
      <c r="CM198" s="81"/>
      <c r="CN198" s="81"/>
      <c r="CO198" s="81"/>
      <c r="CP198" s="81"/>
      <c r="CQ198" s="81"/>
      <c r="CR198" s="81"/>
      <c r="CS198" s="81"/>
    </row>
    <row r="199" spans="1:97" s="4" customFormat="1" x14ac:dyDescent="0.25">
      <c r="A199" s="9"/>
      <c r="B199" s="10"/>
      <c r="C199" s="1"/>
      <c r="D199" s="2"/>
      <c r="E199" s="3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1"/>
      <c r="CG199" s="81"/>
      <c r="CH199" s="81"/>
      <c r="CI199" s="81"/>
      <c r="CJ199" s="81"/>
      <c r="CK199" s="81"/>
      <c r="CL199" s="81"/>
      <c r="CM199" s="81"/>
      <c r="CN199" s="81"/>
      <c r="CO199" s="81"/>
      <c r="CP199" s="81"/>
      <c r="CQ199" s="81"/>
      <c r="CR199" s="81"/>
      <c r="CS199" s="81"/>
    </row>
    <row r="200" spans="1:97" s="4" customFormat="1" x14ac:dyDescent="0.25">
      <c r="A200" s="9"/>
      <c r="B200" s="10"/>
      <c r="C200" s="1"/>
      <c r="D200" s="2"/>
      <c r="E200" s="3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1"/>
      <c r="CG200" s="81"/>
      <c r="CH200" s="81"/>
      <c r="CI200" s="81"/>
      <c r="CJ200" s="81"/>
      <c r="CK200" s="81"/>
      <c r="CL200" s="81"/>
      <c r="CM200" s="81"/>
      <c r="CN200" s="81"/>
      <c r="CO200" s="81"/>
      <c r="CP200" s="81"/>
      <c r="CQ200" s="81"/>
      <c r="CR200" s="81"/>
      <c r="CS200" s="81"/>
    </row>
    <row r="201" spans="1:97" s="4" customFormat="1" x14ac:dyDescent="0.25">
      <c r="A201" s="9"/>
      <c r="B201" s="10"/>
      <c r="C201" s="1"/>
      <c r="D201" s="2"/>
      <c r="E201" s="3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  <c r="CC201" s="81"/>
      <c r="CD201" s="81"/>
      <c r="CE201" s="81"/>
      <c r="CF201" s="81"/>
      <c r="CG201" s="81"/>
      <c r="CH201" s="81"/>
      <c r="CI201" s="81"/>
      <c r="CJ201" s="81"/>
      <c r="CK201" s="81"/>
      <c r="CL201" s="81"/>
      <c r="CM201" s="81"/>
      <c r="CN201" s="81"/>
      <c r="CO201" s="81"/>
      <c r="CP201" s="81"/>
      <c r="CQ201" s="81"/>
      <c r="CR201" s="81"/>
      <c r="CS201" s="81"/>
    </row>
    <row r="202" spans="1:97" s="4" customFormat="1" x14ac:dyDescent="0.25">
      <c r="A202" s="9"/>
      <c r="B202" s="10"/>
      <c r="C202" s="1"/>
      <c r="D202" s="2"/>
      <c r="E202" s="3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  <c r="CC202" s="81"/>
      <c r="CD202" s="81"/>
      <c r="CE202" s="81"/>
      <c r="CF202" s="81"/>
      <c r="CG202" s="81"/>
      <c r="CH202" s="81"/>
      <c r="CI202" s="81"/>
      <c r="CJ202" s="81"/>
      <c r="CK202" s="81"/>
      <c r="CL202" s="81"/>
      <c r="CM202" s="81"/>
      <c r="CN202" s="81"/>
      <c r="CO202" s="81"/>
      <c r="CP202" s="81"/>
      <c r="CQ202" s="81"/>
      <c r="CR202" s="81"/>
      <c r="CS202" s="81"/>
    </row>
    <row r="203" spans="1:97" s="4" customFormat="1" x14ac:dyDescent="0.25">
      <c r="A203" s="9"/>
      <c r="B203" s="10"/>
      <c r="C203" s="1"/>
      <c r="D203" s="2"/>
      <c r="E203" s="3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  <c r="CC203" s="81"/>
      <c r="CD203" s="81"/>
      <c r="CE203" s="81"/>
      <c r="CF203" s="81"/>
      <c r="CG203" s="81"/>
      <c r="CH203" s="81"/>
      <c r="CI203" s="81"/>
      <c r="CJ203" s="81"/>
      <c r="CK203" s="81"/>
      <c r="CL203" s="81"/>
      <c r="CM203" s="81"/>
      <c r="CN203" s="81"/>
      <c r="CO203" s="81"/>
      <c r="CP203" s="81"/>
      <c r="CQ203" s="81"/>
      <c r="CR203" s="81"/>
      <c r="CS203" s="81"/>
    </row>
    <row r="204" spans="1:97" s="4" customFormat="1" x14ac:dyDescent="0.25">
      <c r="A204" s="9"/>
      <c r="B204" s="10"/>
      <c r="C204" s="1"/>
      <c r="D204" s="2"/>
      <c r="E204" s="3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  <c r="CC204" s="81"/>
      <c r="CD204" s="81"/>
      <c r="CE204" s="81"/>
      <c r="CF204" s="81"/>
      <c r="CG204" s="81"/>
      <c r="CH204" s="81"/>
      <c r="CI204" s="81"/>
      <c r="CJ204" s="81"/>
      <c r="CK204" s="81"/>
      <c r="CL204" s="81"/>
      <c r="CM204" s="81"/>
      <c r="CN204" s="81"/>
      <c r="CO204" s="81"/>
      <c r="CP204" s="81"/>
      <c r="CQ204" s="81"/>
      <c r="CR204" s="81"/>
      <c r="CS204" s="81"/>
    </row>
    <row r="205" spans="1:97" s="4" customFormat="1" x14ac:dyDescent="0.25">
      <c r="A205" s="9"/>
      <c r="B205" s="10"/>
      <c r="C205" s="1"/>
      <c r="D205" s="2"/>
      <c r="E205" s="3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1"/>
      <c r="CG205" s="81"/>
      <c r="CH205" s="81"/>
      <c r="CI205" s="81"/>
      <c r="CJ205" s="81"/>
      <c r="CK205" s="81"/>
      <c r="CL205" s="81"/>
      <c r="CM205" s="81"/>
      <c r="CN205" s="81"/>
      <c r="CO205" s="81"/>
      <c r="CP205" s="81"/>
      <c r="CQ205" s="81"/>
      <c r="CR205" s="81"/>
      <c r="CS205" s="81"/>
    </row>
    <row r="206" spans="1:97" s="4" customFormat="1" x14ac:dyDescent="0.25">
      <c r="A206" s="9"/>
      <c r="B206" s="10"/>
      <c r="C206" s="1"/>
      <c r="D206" s="2"/>
      <c r="E206" s="3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  <c r="CC206" s="81"/>
      <c r="CD206" s="81"/>
      <c r="CE206" s="81"/>
      <c r="CF206" s="81"/>
      <c r="CG206" s="81"/>
      <c r="CH206" s="81"/>
      <c r="CI206" s="81"/>
      <c r="CJ206" s="81"/>
      <c r="CK206" s="81"/>
      <c r="CL206" s="81"/>
      <c r="CM206" s="81"/>
      <c r="CN206" s="81"/>
      <c r="CO206" s="81"/>
      <c r="CP206" s="81"/>
      <c r="CQ206" s="81"/>
      <c r="CR206" s="81"/>
      <c r="CS206" s="81"/>
    </row>
    <row r="207" spans="1:97" s="4" customFormat="1" x14ac:dyDescent="0.25">
      <c r="A207" s="9"/>
      <c r="B207" s="10"/>
      <c r="C207" s="1"/>
      <c r="D207" s="2"/>
      <c r="E207" s="3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  <c r="CC207" s="81"/>
      <c r="CD207" s="81"/>
      <c r="CE207" s="81"/>
      <c r="CF207" s="81"/>
      <c r="CG207" s="81"/>
      <c r="CH207" s="81"/>
      <c r="CI207" s="81"/>
      <c r="CJ207" s="81"/>
      <c r="CK207" s="81"/>
      <c r="CL207" s="81"/>
      <c r="CM207" s="81"/>
      <c r="CN207" s="81"/>
      <c r="CO207" s="81"/>
      <c r="CP207" s="81"/>
      <c r="CQ207" s="81"/>
      <c r="CR207" s="81"/>
      <c r="CS207" s="81"/>
    </row>
    <row r="208" spans="1:97" s="4" customFormat="1" x14ac:dyDescent="0.25">
      <c r="A208" s="9"/>
      <c r="B208" s="10"/>
      <c r="C208" s="1"/>
      <c r="D208" s="2"/>
      <c r="E208" s="3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  <c r="CC208" s="81"/>
      <c r="CD208" s="81"/>
      <c r="CE208" s="81"/>
      <c r="CF208" s="81"/>
      <c r="CG208" s="81"/>
      <c r="CH208" s="81"/>
      <c r="CI208" s="81"/>
      <c r="CJ208" s="81"/>
      <c r="CK208" s="81"/>
      <c r="CL208" s="81"/>
      <c r="CM208" s="81"/>
      <c r="CN208" s="81"/>
      <c r="CO208" s="81"/>
      <c r="CP208" s="81"/>
      <c r="CQ208" s="81"/>
      <c r="CR208" s="81"/>
      <c r="CS208" s="81"/>
    </row>
    <row r="209" spans="1:97" s="4" customFormat="1" x14ac:dyDescent="0.25">
      <c r="A209" s="9"/>
      <c r="B209" s="10"/>
      <c r="C209" s="1"/>
      <c r="D209" s="2"/>
      <c r="E209" s="3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  <c r="CC209" s="81"/>
      <c r="CD209" s="81"/>
      <c r="CE209" s="81"/>
      <c r="CF209" s="81"/>
      <c r="CG209" s="81"/>
      <c r="CH209" s="81"/>
      <c r="CI209" s="81"/>
      <c r="CJ209" s="81"/>
      <c r="CK209" s="81"/>
      <c r="CL209" s="81"/>
      <c r="CM209" s="81"/>
      <c r="CN209" s="81"/>
      <c r="CO209" s="81"/>
      <c r="CP209" s="81"/>
      <c r="CQ209" s="81"/>
      <c r="CR209" s="81"/>
      <c r="CS209" s="81"/>
    </row>
    <row r="210" spans="1:97" s="4" customFormat="1" x14ac:dyDescent="0.25">
      <c r="A210" s="9"/>
      <c r="B210" s="10"/>
      <c r="C210" s="1"/>
      <c r="D210" s="2"/>
      <c r="E210" s="3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  <c r="CC210" s="81"/>
      <c r="CD210" s="81"/>
      <c r="CE210" s="81"/>
      <c r="CF210" s="81"/>
      <c r="CG210" s="81"/>
      <c r="CH210" s="81"/>
      <c r="CI210" s="81"/>
      <c r="CJ210" s="81"/>
      <c r="CK210" s="81"/>
      <c r="CL210" s="81"/>
      <c r="CM210" s="81"/>
      <c r="CN210" s="81"/>
      <c r="CO210" s="81"/>
      <c r="CP210" s="81"/>
      <c r="CQ210" s="81"/>
      <c r="CR210" s="81"/>
      <c r="CS210" s="81"/>
    </row>
    <row r="211" spans="1:97" s="4" customFormat="1" x14ac:dyDescent="0.25">
      <c r="A211" s="9"/>
      <c r="B211" s="10"/>
      <c r="C211" s="1"/>
      <c r="D211" s="2"/>
      <c r="E211" s="3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  <c r="CC211" s="81"/>
      <c r="CD211" s="81"/>
      <c r="CE211" s="81"/>
      <c r="CF211" s="81"/>
      <c r="CG211" s="81"/>
      <c r="CH211" s="81"/>
      <c r="CI211" s="81"/>
      <c r="CJ211" s="81"/>
      <c r="CK211" s="81"/>
      <c r="CL211" s="81"/>
      <c r="CM211" s="81"/>
      <c r="CN211" s="81"/>
      <c r="CO211" s="81"/>
      <c r="CP211" s="81"/>
      <c r="CQ211" s="81"/>
      <c r="CR211" s="81"/>
      <c r="CS211" s="81"/>
    </row>
    <row r="212" spans="1:97" s="4" customFormat="1" x14ac:dyDescent="0.25">
      <c r="A212" s="9"/>
      <c r="B212" s="10"/>
      <c r="C212" s="1"/>
      <c r="D212" s="2"/>
      <c r="E212" s="3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1"/>
      <c r="CG212" s="81"/>
      <c r="CH212" s="81"/>
      <c r="CI212" s="81"/>
      <c r="CJ212" s="81"/>
      <c r="CK212" s="81"/>
      <c r="CL212" s="81"/>
      <c r="CM212" s="81"/>
      <c r="CN212" s="81"/>
      <c r="CO212" s="81"/>
      <c r="CP212" s="81"/>
      <c r="CQ212" s="81"/>
      <c r="CR212" s="81"/>
      <c r="CS212" s="81"/>
    </row>
    <row r="213" spans="1:97" s="4" customFormat="1" x14ac:dyDescent="0.25">
      <c r="A213" s="9"/>
      <c r="B213" s="10"/>
      <c r="C213" s="1"/>
      <c r="D213" s="2"/>
      <c r="E213" s="3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  <c r="CE213" s="81"/>
      <c r="CF213" s="81"/>
      <c r="CG213" s="81"/>
      <c r="CH213" s="81"/>
      <c r="CI213" s="81"/>
      <c r="CJ213" s="81"/>
      <c r="CK213" s="81"/>
      <c r="CL213" s="81"/>
      <c r="CM213" s="81"/>
      <c r="CN213" s="81"/>
      <c r="CO213" s="81"/>
      <c r="CP213" s="81"/>
      <c r="CQ213" s="81"/>
      <c r="CR213" s="81"/>
      <c r="CS213" s="81"/>
    </row>
    <row r="214" spans="1:97" s="4" customFormat="1" x14ac:dyDescent="0.25">
      <c r="A214" s="9"/>
      <c r="B214" s="10"/>
      <c r="C214" s="1"/>
      <c r="D214" s="2"/>
      <c r="E214" s="3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  <c r="CC214" s="81"/>
      <c r="CD214" s="81"/>
      <c r="CE214" s="81"/>
      <c r="CF214" s="81"/>
      <c r="CG214" s="81"/>
      <c r="CH214" s="81"/>
      <c r="CI214" s="81"/>
      <c r="CJ214" s="81"/>
      <c r="CK214" s="81"/>
      <c r="CL214" s="81"/>
      <c r="CM214" s="81"/>
      <c r="CN214" s="81"/>
      <c r="CO214" s="81"/>
      <c r="CP214" s="81"/>
      <c r="CQ214" s="81"/>
      <c r="CR214" s="81"/>
      <c r="CS214" s="81"/>
    </row>
    <row r="215" spans="1:97" s="4" customFormat="1" x14ac:dyDescent="0.25">
      <c r="A215" s="9"/>
      <c r="B215" s="10"/>
      <c r="C215" s="1"/>
      <c r="D215" s="2"/>
      <c r="E215" s="3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1"/>
      <c r="CG215" s="81"/>
      <c r="CH215" s="81"/>
      <c r="CI215" s="81"/>
      <c r="CJ215" s="81"/>
      <c r="CK215" s="81"/>
      <c r="CL215" s="81"/>
      <c r="CM215" s="81"/>
      <c r="CN215" s="81"/>
      <c r="CO215" s="81"/>
      <c r="CP215" s="81"/>
      <c r="CQ215" s="81"/>
      <c r="CR215" s="81"/>
      <c r="CS215" s="81"/>
    </row>
    <row r="216" spans="1:97" s="4" customFormat="1" x14ac:dyDescent="0.25">
      <c r="A216" s="9"/>
      <c r="B216" s="10"/>
      <c r="C216" s="1"/>
      <c r="D216" s="2"/>
      <c r="E216" s="3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  <c r="CE216" s="81"/>
      <c r="CF216" s="81"/>
      <c r="CG216" s="81"/>
      <c r="CH216" s="81"/>
      <c r="CI216" s="81"/>
      <c r="CJ216" s="81"/>
      <c r="CK216" s="81"/>
      <c r="CL216" s="81"/>
      <c r="CM216" s="81"/>
      <c r="CN216" s="81"/>
      <c r="CO216" s="81"/>
      <c r="CP216" s="81"/>
      <c r="CQ216" s="81"/>
      <c r="CR216" s="81"/>
      <c r="CS216" s="81"/>
    </row>
    <row r="217" spans="1:97" s="4" customFormat="1" x14ac:dyDescent="0.25">
      <c r="A217" s="9"/>
      <c r="B217" s="10"/>
      <c r="C217" s="1"/>
      <c r="D217" s="2"/>
      <c r="E217" s="3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1"/>
      <c r="CG217" s="81"/>
      <c r="CH217" s="81"/>
      <c r="CI217" s="81"/>
      <c r="CJ217" s="81"/>
      <c r="CK217" s="81"/>
      <c r="CL217" s="81"/>
      <c r="CM217" s="81"/>
      <c r="CN217" s="81"/>
      <c r="CO217" s="81"/>
      <c r="CP217" s="81"/>
      <c r="CQ217" s="81"/>
      <c r="CR217" s="81"/>
      <c r="CS217" s="81"/>
    </row>
    <row r="218" spans="1:97" s="4" customFormat="1" x14ac:dyDescent="0.25">
      <c r="A218" s="9"/>
      <c r="B218" s="10"/>
      <c r="C218" s="1"/>
      <c r="D218" s="2"/>
      <c r="E218" s="3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1"/>
      <c r="CG218" s="81"/>
      <c r="CH218" s="81"/>
      <c r="CI218" s="81"/>
      <c r="CJ218" s="81"/>
      <c r="CK218" s="81"/>
      <c r="CL218" s="81"/>
      <c r="CM218" s="81"/>
      <c r="CN218" s="81"/>
      <c r="CO218" s="81"/>
      <c r="CP218" s="81"/>
      <c r="CQ218" s="81"/>
      <c r="CR218" s="81"/>
      <c r="CS218" s="81"/>
    </row>
    <row r="219" spans="1:97" s="4" customFormat="1" x14ac:dyDescent="0.25">
      <c r="A219" s="9"/>
      <c r="B219" s="10"/>
      <c r="C219" s="1"/>
      <c r="D219" s="2"/>
      <c r="E219" s="3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  <c r="CC219" s="81"/>
      <c r="CD219" s="81"/>
      <c r="CE219" s="81"/>
      <c r="CF219" s="81"/>
      <c r="CG219" s="81"/>
      <c r="CH219" s="81"/>
      <c r="CI219" s="81"/>
      <c r="CJ219" s="81"/>
      <c r="CK219" s="81"/>
      <c r="CL219" s="81"/>
      <c r="CM219" s="81"/>
      <c r="CN219" s="81"/>
      <c r="CO219" s="81"/>
      <c r="CP219" s="81"/>
      <c r="CQ219" s="81"/>
      <c r="CR219" s="81"/>
      <c r="CS219" s="81"/>
    </row>
    <row r="220" spans="1:97" s="4" customFormat="1" x14ac:dyDescent="0.25">
      <c r="A220" s="9"/>
      <c r="B220" s="10"/>
      <c r="C220" s="1"/>
      <c r="D220" s="2"/>
      <c r="E220" s="3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  <c r="CC220" s="81"/>
      <c r="CD220" s="81"/>
      <c r="CE220" s="81"/>
      <c r="CF220" s="81"/>
      <c r="CG220" s="81"/>
      <c r="CH220" s="81"/>
      <c r="CI220" s="81"/>
      <c r="CJ220" s="81"/>
      <c r="CK220" s="81"/>
      <c r="CL220" s="81"/>
      <c r="CM220" s="81"/>
      <c r="CN220" s="81"/>
      <c r="CO220" s="81"/>
      <c r="CP220" s="81"/>
      <c r="CQ220" s="81"/>
      <c r="CR220" s="81"/>
      <c r="CS220" s="81"/>
    </row>
    <row r="221" spans="1:97" s="4" customFormat="1" x14ac:dyDescent="0.25">
      <c r="A221" s="9"/>
      <c r="B221" s="10"/>
      <c r="C221" s="1"/>
      <c r="D221" s="2"/>
      <c r="E221" s="3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  <c r="CE221" s="81"/>
      <c r="CF221" s="81"/>
      <c r="CG221" s="81"/>
      <c r="CH221" s="81"/>
      <c r="CI221" s="81"/>
      <c r="CJ221" s="81"/>
      <c r="CK221" s="81"/>
      <c r="CL221" s="81"/>
      <c r="CM221" s="81"/>
      <c r="CN221" s="81"/>
      <c r="CO221" s="81"/>
      <c r="CP221" s="81"/>
      <c r="CQ221" s="81"/>
      <c r="CR221" s="81"/>
      <c r="CS221" s="81"/>
    </row>
    <row r="222" spans="1:97" s="4" customFormat="1" x14ac:dyDescent="0.25">
      <c r="A222" s="9"/>
      <c r="B222" s="10"/>
      <c r="C222" s="1"/>
      <c r="D222" s="2"/>
      <c r="E222" s="3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  <c r="CE222" s="81"/>
      <c r="CF222" s="81"/>
      <c r="CG222" s="81"/>
      <c r="CH222" s="81"/>
      <c r="CI222" s="81"/>
      <c r="CJ222" s="81"/>
      <c r="CK222" s="81"/>
      <c r="CL222" s="81"/>
      <c r="CM222" s="81"/>
      <c r="CN222" s="81"/>
      <c r="CO222" s="81"/>
      <c r="CP222" s="81"/>
      <c r="CQ222" s="81"/>
      <c r="CR222" s="81"/>
      <c r="CS222" s="81"/>
    </row>
    <row r="223" spans="1:97" s="4" customFormat="1" x14ac:dyDescent="0.25">
      <c r="A223" s="9"/>
      <c r="B223" s="10"/>
      <c r="C223" s="1"/>
      <c r="D223" s="2"/>
      <c r="E223" s="3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  <c r="CC223" s="81"/>
      <c r="CD223" s="81"/>
      <c r="CE223" s="81"/>
      <c r="CF223" s="81"/>
      <c r="CG223" s="81"/>
      <c r="CH223" s="81"/>
      <c r="CI223" s="81"/>
      <c r="CJ223" s="81"/>
      <c r="CK223" s="81"/>
      <c r="CL223" s="81"/>
      <c r="CM223" s="81"/>
      <c r="CN223" s="81"/>
      <c r="CO223" s="81"/>
      <c r="CP223" s="81"/>
      <c r="CQ223" s="81"/>
      <c r="CR223" s="81"/>
      <c r="CS223" s="81"/>
    </row>
    <row r="224" spans="1:97" s="4" customFormat="1" x14ac:dyDescent="0.25">
      <c r="A224" s="9"/>
      <c r="B224" s="10"/>
      <c r="C224" s="1"/>
      <c r="D224" s="2"/>
      <c r="E224" s="3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  <c r="CE224" s="81"/>
      <c r="CF224" s="81"/>
      <c r="CG224" s="81"/>
      <c r="CH224" s="81"/>
      <c r="CI224" s="81"/>
      <c r="CJ224" s="81"/>
      <c r="CK224" s="81"/>
      <c r="CL224" s="81"/>
      <c r="CM224" s="81"/>
      <c r="CN224" s="81"/>
      <c r="CO224" s="81"/>
      <c r="CP224" s="81"/>
      <c r="CQ224" s="81"/>
      <c r="CR224" s="81"/>
      <c r="CS224" s="81"/>
    </row>
    <row r="225" spans="1:97" s="4" customFormat="1" x14ac:dyDescent="0.25">
      <c r="A225" s="9"/>
      <c r="B225" s="10"/>
      <c r="C225" s="1"/>
      <c r="D225" s="2"/>
      <c r="E225" s="3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  <c r="CE225" s="81"/>
      <c r="CF225" s="81"/>
      <c r="CG225" s="81"/>
      <c r="CH225" s="81"/>
      <c r="CI225" s="81"/>
      <c r="CJ225" s="81"/>
      <c r="CK225" s="81"/>
      <c r="CL225" s="81"/>
      <c r="CM225" s="81"/>
      <c r="CN225" s="81"/>
      <c r="CO225" s="81"/>
      <c r="CP225" s="81"/>
      <c r="CQ225" s="81"/>
      <c r="CR225" s="81"/>
      <c r="CS225" s="81"/>
    </row>
    <row r="226" spans="1:97" s="4" customFormat="1" x14ac:dyDescent="0.25">
      <c r="A226" s="9"/>
      <c r="B226" s="10"/>
      <c r="C226" s="1"/>
      <c r="D226" s="2"/>
      <c r="E226" s="3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  <c r="CC226" s="81"/>
      <c r="CD226" s="81"/>
      <c r="CE226" s="81"/>
      <c r="CF226" s="81"/>
      <c r="CG226" s="81"/>
      <c r="CH226" s="81"/>
      <c r="CI226" s="81"/>
      <c r="CJ226" s="81"/>
      <c r="CK226" s="81"/>
      <c r="CL226" s="81"/>
      <c r="CM226" s="81"/>
      <c r="CN226" s="81"/>
      <c r="CO226" s="81"/>
      <c r="CP226" s="81"/>
      <c r="CQ226" s="81"/>
      <c r="CR226" s="81"/>
      <c r="CS226" s="81"/>
    </row>
    <row r="227" spans="1:97" s="4" customFormat="1" x14ac:dyDescent="0.25">
      <c r="A227" s="9"/>
      <c r="B227" s="10"/>
      <c r="C227" s="1"/>
      <c r="D227" s="2"/>
      <c r="E227" s="3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  <c r="CC227" s="81"/>
      <c r="CD227" s="81"/>
      <c r="CE227" s="81"/>
      <c r="CF227" s="81"/>
      <c r="CG227" s="81"/>
      <c r="CH227" s="81"/>
      <c r="CI227" s="81"/>
      <c r="CJ227" s="81"/>
      <c r="CK227" s="81"/>
      <c r="CL227" s="81"/>
      <c r="CM227" s="81"/>
      <c r="CN227" s="81"/>
      <c r="CO227" s="81"/>
      <c r="CP227" s="81"/>
      <c r="CQ227" s="81"/>
      <c r="CR227" s="81"/>
      <c r="CS227" s="81"/>
    </row>
    <row r="228" spans="1:97" s="4" customFormat="1" x14ac:dyDescent="0.25">
      <c r="A228" s="9"/>
      <c r="B228" s="10"/>
      <c r="C228" s="1"/>
      <c r="D228" s="2"/>
      <c r="E228" s="3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  <c r="CC228" s="81"/>
      <c r="CD228" s="81"/>
      <c r="CE228" s="81"/>
      <c r="CF228" s="81"/>
      <c r="CG228" s="81"/>
      <c r="CH228" s="81"/>
      <c r="CI228" s="81"/>
      <c r="CJ228" s="81"/>
      <c r="CK228" s="81"/>
      <c r="CL228" s="81"/>
      <c r="CM228" s="81"/>
      <c r="CN228" s="81"/>
      <c r="CO228" s="81"/>
      <c r="CP228" s="81"/>
      <c r="CQ228" s="81"/>
      <c r="CR228" s="81"/>
      <c r="CS228" s="81"/>
    </row>
    <row r="229" spans="1:97" s="4" customFormat="1" x14ac:dyDescent="0.25">
      <c r="A229" s="9"/>
      <c r="B229" s="10"/>
      <c r="C229" s="1"/>
      <c r="D229" s="2"/>
      <c r="E229" s="3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1"/>
      <c r="CG229" s="81"/>
      <c r="CH229" s="81"/>
      <c r="CI229" s="81"/>
      <c r="CJ229" s="81"/>
      <c r="CK229" s="81"/>
      <c r="CL229" s="81"/>
      <c r="CM229" s="81"/>
      <c r="CN229" s="81"/>
      <c r="CO229" s="81"/>
      <c r="CP229" s="81"/>
      <c r="CQ229" s="81"/>
      <c r="CR229" s="81"/>
      <c r="CS229" s="81"/>
    </row>
    <row r="230" spans="1:97" s="4" customFormat="1" x14ac:dyDescent="0.25">
      <c r="A230" s="9"/>
      <c r="B230" s="10"/>
      <c r="C230" s="1"/>
      <c r="D230" s="2"/>
      <c r="E230" s="3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1"/>
      <c r="CG230" s="81"/>
      <c r="CH230" s="81"/>
      <c r="CI230" s="81"/>
      <c r="CJ230" s="81"/>
      <c r="CK230" s="81"/>
      <c r="CL230" s="81"/>
      <c r="CM230" s="81"/>
      <c r="CN230" s="81"/>
      <c r="CO230" s="81"/>
      <c r="CP230" s="81"/>
      <c r="CQ230" s="81"/>
      <c r="CR230" s="81"/>
      <c r="CS230" s="81"/>
    </row>
    <row r="231" spans="1:97" s="4" customFormat="1" x14ac:dyDescent="0.25">
      <c r="A231" s="9"/>
      <c r="B231" s="10"/>
      <c r="C231" s="1"/>
      <c r="D231" s="2"/>
      <c r="E231" s="3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  <c r="CC231" s="81"/>
      <c r="CD231" s="81"/>
      <c r="CE231" s="81"/>
      <c r="CF231" s="81"/>
      <c r="CG231" s="81"/>
      <c r="CH231" s="81"/>
      <c r="CI231" s="81"/>
      <c r="CJ231" s="81"/>
      <c r="CK231" s="81"/>
      <c r="CL231" s="81"/>
      <c r="CM231" s="81"/>
      <c r="CN231" s="81"/>
      <c r="CO231" s="81"/>
      <c r="CP231" s="81"/>
      <c r="CQ231" s="81"/>
      <c r="CR231" s="81"/>
      <c r="CS231" s="81"/>
    </row>
    <row r="232" spans="1:97" s="4" customFormat="1" x14ac:dyDescent="0.25">
      <c r="A232" s="9"/>
      <c r="B232" s="10"/>
      <c r="C232" s="1"/>
      <c r="D232" s="2"/>
      <c r="E232" s="3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  <c r="CC232" s="81"/>
      <c r="CD232" s="81"/>
      <c r="CE232" s="81"/>
      <c r="CF232" s="81"/>
      <c r="CG232" s="81"/>
      <c r="CH232" s="81"/>
      <c r="CI232" s="81"/>
      <c r="CJ232" s="81"/>
      <c r="CK232" s="81"/>
      <c r="CL232" s="81"/>
      <c r="CM232" s="81"/>
      <c r="CN232" s="81"/>
      <c r="CO232" s="81"/>
      <c r="CP232" s="81"/>
      <c r="CQ232" s="81"/>
      <c r="CR232" s="81"/>
      <c r="CS232" s="81"/>
    </row>
    <row r="233" spans="1:97" s="4" customFormat="1" x14ac:dyDescent="0.25">
      <c r="A233" s="9"/>
      <c r="B233" s="10"/>
      <c r="C233" s="1"/>
      <c r="D233" s="2"/>
      <c r="E233" s="3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  <c r="CC233" s="81"/>
      <c r="CD233" s="81"/>
      <c r="CE233" s="81"/>
      <c r="CF233" s="81"/>
      <c r="CG233" s="81"/>
      <c r="CH233" s="81"/>
      <c r="CI233" s="81"/>
      <c r="CJ233" s="81"/>
      <c r="CK233" s="81"/>
      <c r="CL233" s="81"/>
      <c r="CM233" s="81"/>
      <c r="CN233" s="81"/>
      <c r="CO233" s="81"/>
      <c r="CP233" s="81"/>
      <c r="CQ233" s="81"/>
      <c r="CR233" s="81"/>
      <c r="CS233" s="81"/>
    </row>
    <row r="234" spans="1:97" s="4" customFormat="1" x14ac:dyDescent="0.25">
      <c r="A234" s="9"/>
      <c r="B234" s="10"/>
      <c r="C234" s="1"/>
      <c r="D234" s="2"/>
      <c r="E234" s="3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  <c r="CC234" s="81"/>
      <c r="CD234" s="81"/>
      <c r="CE234" s="81"/>
      <c r="CF234" s="81"/>
      <c r="CG234" s="81"/>
      <c r="CH234" s="81"/>
      <c r="CI234" s="81"/>
      <c r="CJ234" s="81"/>
      <c r="CK234" s="81"/>
      <c r="CL234" s="81"/>
      <c r="CM234" s="81"/>
      <c r="CN234" s="81"/>
      <c r="CO234" s="81"/>
      <c r="CP234" s="81"/>
      <c r="CQ234" s="81"/>
      <c r="CR234" s="81"/>
      <c r="CS234" s="81"/>
    </row>
    <row r="235" spans="1:97" s="4" customFormat="1" x14ac:dyDescent="0.25">
      <c r="A235" s="9"/>
      <c r="B235" s="10"/>
      <c r="C235" s="1"/>
      <c r="D235" s="2"/>
      <c r="E235" s="3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1"/>
      <c r="CG235" s="81"/>
      <c r="CH235" s="81"/>
      <c r="CI235" s="81"/>
      <c r="CJ235" s="81"/>
      <c r="CK235" s="81"/>
      <c r="CL235" s="81"/>
      <c r="CM235" s="81"/>
      <c r="CN235" s="81"/>
      <c r="CO235" s="81"/>
      <c r="CP235" s="81"/>
      <c r="CQ235" s="81"/>
      <c r="CR235" s="81"/>
      <c r="CS235" s="81"/>
    </row>
    <row r="236" spans="1:97" s="4" customFormat="1" x14ac:dyDescent="0.25">
      <c r="A236" s="9"/>
      <c r="B236" s="10"/>
      <c r="C236" s="1"/>
      <c r="D236" s="2"/>
      <c r="E236" s="3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1"/>
      <c r="CG236" s="81"/>
      <c r="CH236" s="81"/>
      <c r="CI236" s="81"/>
      <c r="CJ236" s="81"/>
      <c r="CK236" s="81"/>
      <c r="CL236" s="81"/>
      <c r="CM236" s="81"/>
      <c r="CN236" s="81"/>
      <c r="CO236" s="81"/>
      <c r="CP236" s="81"/>
      <c r="CQ236" s="81"/>
      <c r="CR236" s="81"/>
      <c r="CS236" s="81"/>
    </row>
    <row r="237" spans="1:97" s="4" customFormat="1" x14ac:dyDescent="0.25">
      <c r="A237" s="9"/>
      <c r="B237" s="10"/>
      <c r="C237" s="1"/>
      <c r="D237" s="2"/>
      <c r="E237" s="3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1"/>
      <c r="CG237" s="81"/>
      <c r="CH237" s="81"/>
      <c r="CI237" s="81"/>
      <c r="CJ237" s="81"/>
      <c r="CK237" s="81"/>
      <c r="CL237" s="81"/>
      <c r="CM237" s="81"/>
      <c r="CN237" s="81"/>
      <c r="CO237" s="81"/>
      <c r="CP237" s="81"/>
      <c r="CQ237" s="81"/>
      <c r="CR237" s="81"/>
      <c r="CS237" s="81"/>
    </row>
    <row r="238" spans="1:97" s="4" customFormat="1" x14ac:dyDescent="0.25">
      <c r="A238" s="9"/>
      <c r="B238" s="10"/>
      <c r="C238" s="1"/>
      <c r="D238" s="2"/>
      <c r="E238" s="3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1"/>
      <c r="CG238" s="81"/>
      <c r="CH238" s="81"/>
      <c r="CI238" s="81"/>
      <c r="CJ238" s="81"/>
      <c r="CK238" s="81"/>
      <c r="CL238" s="81"/>
      <c r="CM238" s="81"/>
      <c r="CN238" s="81"/>
      <c r="CO238" s="81"/>
      <c r="CP238" s="81"/>
      <c r="CQ238" s="81"/>
      <c r="CR238" s="81"/>
      <c r="CS238" s="81"/>
    </row>
    <row r="239" spans="1:97" s="4" customFormat="1" x14ac:dyDescent="0.25">
      <c r="A239" s="9"/>
      <c r="B239" s="10"/>
      <c r="C239" s="1"/>
      <c r="D239" s="2"/>
      <c r="E239" s="3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/>
      <c r="CE239" s="81"/>
      <c r="CF239" s="81"/>
      <c r="CG239" s="81"/>
      <c r="CH239" s="81"/>
      <c r="CI239" s="81"/>
      <c r="CJ239" s="81"/>
      <c r="CK239" s="81"/>
      <c r="CL239" s="81"/>
      <c r="CM239" s="81"/>
      <c r="CN239" s="81"/>
      <c r="CO239" s="81"/>
      <c r="CP239" s="81"/>
      <c r="CQ239" s="81"/>
      <c r="CR239" s="81"/>
      <c r="CS239" s="81"/>
    </row>
    <row r="240" spans="1:97" s="4" customFormat="1" x14ac:dyDescent="0.25">
      <c r="A240" s="9"/>
      <c r="B240" s="10"/>
      <c r="C240" s="1"/>
      <c r="D240" s="2"/>
      <c r="E240" s="3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  <c r="CC240" s="81"/>
      <c r="CD240" s="81"/>
      <c r="CE240" s="81"/>
      <c r="CF240" s="81"/>
      <c r="CG240" s="81"/>
      <c r="CH240" s="81"/>
      <c r="CI240" s="81"/>
      <c r="CJ240" s="81"/>
      <c r="CK240" s="81"/>
      <c r="CL240" s="81"/>
      <c r="CM240" s="81"/>
      <c r="CN240" s="81"/>
      <c r="CO240" s="81"/>
      <c r="CP240" s="81"/>
      <c r="CQ240" s="81"/>
      <c r="CR240" s="81"/>
      <c r="CS240" s="81"/>
    </row>
    <row r="241" spans="1:97" s="4" customFormat="1" x14ac:dyDescent="0.25">
      <c r="A241" s="9"/>
      <c r="B241" s="10"/>
      <c r="C241" s="1"/>
      <c r="D241" s="2"/>
      <c r="E241" s="3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  <c r="CC241" s="81"/>
      <c r="CD241" s="81"/>
      <c r="CE241" s="81"/>
      <c r="CF241" s="81"/>
      <c r="CG241" s="81"/>
      <c r="CH241" s="81"/>
      <c r="CI241" s="81"/>
      <c r="CJ241" s="81"/>
      <c r="CK241" s="81"/>
      <c r="CL241" s="81"/>
      <c r="CM241" s="81"/>
      <c r="CN241" s="81"/>
      <c r="CO241" s="81"/>
      <c r="CP241" s="81"/>
      <c r="CQ241" s="81"/>
      <c r="CR241" s="81"/>
      <c r="CS241" s="81"/>
    </row>
    <row r="242" spans="1:97" s="4" customFormat="1" x14ac:dyDescent="0.25">
      <c r="A242" s="9"/>
      <c r="B242" s="10"/>
      <c r="C242" s="1"/>
      <c r="D242" s="2"/>
      <c r="E242" s="3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  <c r="CC242" s="81"/>
      <c r="CD242" s="81"/>
      <c r="CE242" s="81"/>
      <c r="CF242" s="81"/>
      <c r="CG242" s="81"/>
      <c r="CH242" s="81"/>
      <c r="CI242" s="81"/>
      <c r="CJ242" s="81"/>
      <c r="CK242" s="81"/>
      <c r="CL242" s="81"/>
      <c r="CM242" s="81"/>
      <c r="CN242" s="81"/>
      <c r="CO242" s="81"/>
      <c r="CP242" s="81"/>
      <c r="CQ242" s="81"/>
      <c r="CR242" s="81"/>
      <c r="CS242" s="81"/>
    </row>
    <row r="243" spans="1:97" s="4" customFormat="1" x14ac:dyDescent="0.25">
      <c r="A243" s="9"/>
      <c r="B243" s="10"/>
      <c r="C243" s="1"/>
      <c r="D243" s="2"/>
      <c r="E243" s="3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  <c r="CC243" s="81"/>
      <c r="CD243" s="81"/>
      <c r="CE243" s="81"/>
      <c r="CF243" s="81"/>
      <c r="CG243" s="81"/>
      <c r="CH243" s="81"/>
      <c r="CI243" s="81"/>
      <c r="CJ243" s="81"/>
      <c r="CK243" s="81"/>
      <c r="CL243" s="81"/>
      <c r="CM243" s="81"/>
      <c r="CN243" s="81"/>
      <c r="CO243" s="81"/>
      <c r="CP243" s="81"/>
      <c r="CQ243" s="81"/>
      <c r="CR243" s="81"/>
      <c r="CS243" s="81"/>
    </row>
    <row r="244" spans="1:97" s="4" customFormat="1" x14ac:dyDescent="0.25">
      <c r="A244" s="9"/>
      <c r="B244" s="10"/>
      <c r="C244" s="1"/>
      <c r="D244" s="2"/>
      <c r="E244" s="3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  <c r="CC244" s="81"/>
      <c r="CD244" s="81"/>
      <c r="CE244" s="81"/>
      <c r="CF244" s="81"/>
      <c r="CG244" s="81"/>
      <c r="CH244" s="81"/>
      <c r="CI244" s="81"/>
      <c r="CJ244" s="81"/>
      <c r="CK244" s="81"/>
      <c r="CL244" s="81"/>
      <c r="CM244" s="81"/>
      <c r="CN244" s="81"/>
      <c r="CO244" s="81"/>
      <c r="CP244" s="81"/>
      <c r="CQ244" s="81"/>
      <c r="CR244" s="81"/>
      <c r="CS244" s="81"/>
    </row>
    <row r="245" spans="1:97" s="4" customFormat="1" x14ac:dyDescent="0.25">
      <c r="A245" s="9"/>
      <c r="B245" s="10"/>
      <c r="C245" s="1"/>
      <c r="D245" s="2"/>
      <c r="E245" s="3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  <c r="CC245" s="81"/>
      <c r="CD245" s="81"/>
      <c r="CE245" s="81"/>
      <c r="CF245" s="81"/>
      <c r="CG245" s="81"/>
      <c r="CH245" s="81"/>
      <c r="CI245" s="81"/>
      <c r="CJ245" s="81"/>
      <c r="CK245" s="81"/>
      <c r="CL245" s="81"/>
      <c r="CM245" s="81"/>
      <c r="CN245" s="81"/>
      <c r="CO245" s="81"/>
      <c r="CP245" s="81"/>
      <c r="CQ245" s="81"/>
      <c r="CR245" s="81"/>
      <c r="CS245" s="81"/>
    </row>
    <row r="246" spans="1:97" s="4" customFormat="1" x14ac:dyDescent="0.25">
      <c r="A246" s="9"/>
      <c r="B246" s="10"/>
      <c r="C246" s="1"/>
      <c r="D246" s="2"/>
      <c r="E246" s="3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  <c r="CC246" s="81"/>
      <c r="CD246" s="81"/>
      <c r="CE246" s="81"/>
      <c r="CF246" s="81"/>
      <c r="CG246" s="81"/>
      <c r="CH246" s="81"/>
      <c r="CI246" s="81"/>
      <c r="CJ246" s="81"/>
      <c r="CK246" s="81"/>
      <c r="CL246" s="81"/>
      <c r="CM246" s="81"/>
      <c r="CN246" s="81"/>
      <c r="CO246" s="81"/>
      <c r="CP246" s="81"/>
      <c r="CQ246" s="81"/>
      <c r="CR246" s="81"/>
      <c r="CS246" s="81"/>
    </row>
    <row r="247" spans="1:97" s="4" customFormat="1" x14ac:dyDescent="0.25">
      <c r="A247" s="9"/>
      <c r="B247" s="10"/>
      <c r="C247" s="1"/>
      <c r="D247" s="2"/>
      <c r="E247" s="3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  <c r="CC247" s="81"/>
      <c r="CD247" s="81"/>
      <c r="CE247" s="81"/>
      <c r="CF247" s="81"/>
      <c r="CG247" s="81"/>
      <c r="CH247" s="81"/>
      <c r="CI247" s="81"/>
      <c r="CJ247" s="81"/>
      <c r="CK247" s="81"/>
      <c r="CL247" s="81"/>
      <c r="CM247" s="81"/>
      <c r="CN247" s="81"/>
      <c r="CO247" s="81"/>
      <c r="CP247" s="81"/>
      <c r="CQ247" s="81"/>
      <c r="CR247" s="81"/>
      <c r="CS247" s="81"/>
    </row>
    <row r="248" spans="1:97" s="4" customFormat="1" x14ac:dyDescent="0.25">
      <c r="A248" s="9"/>
      <c r="B248" s="10"/>
      <c r="C248" s="1"/>
      <c r="D248" s="2"/>
      <c r="E248" s="3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  <c r="CC248" s="81"/>
      <c r="CD248" s="81"/>
      <c r="CE248" s="81"/>
      <c r="CF248" s="81"/>
      <c r="CG248" s="81"/>
      <c r="CH248" s="81"/>
      <c r="CI248" s="81"/>
      <c r="CJ248" s="81"/>
      <c r="CK248" s="81"/>
      <c r="CL248" s="81"/>
      <c r="CM248" s="81"/>
      <c r="CN248" s="81"/>
      <c r="CO248" s="81"/>
      <c r="CP248" s="81"/>
      <c r="CQ248" s="81"/>
      <c r="CR248" s="81"/>
      <c r="CS248" s="81"/>
    </row>
    <row r="249" spans="1:97" s="4" customFormat="1" x14ac:dyDescent="0.25">
      <c r="A249" s="9"/>
      <c r="B249" s="10"/>
      <c r="C249" s="1"/>
      <c r="D249" s="2"/>
      <c r="E249" s="3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  <c r="CC249" s="81"/>
      <c r="CD249" s="81"/>
      <c r="CE249" s="81"/>
      <c r="CF249" s="81"/>
      <c r="CG249" s="81"/>
      <c r="CH249" s="81"/>
      <c r="CI249" s="81"/>
      <c r="CJ249" s="81"/>
      <c r="CK249" s="81"/>
      <c r="CL249" s="81"/>
      <c r="CM249" s="81"/>
      <c r="CN249" s="81"/>
      <c r="CO249" s="81"/>
      <c r="CP249" s="81"/>
      <c r="CQ249" s="81"/>
      <c r="CR249" s="81"/>
      <c r="CS249" s="81"/>
    </row>
    <row r="250" spans="1:97" s="4" customFormat="1" x14ac:dyDescent="0.25">
      <c r="A250" s="9"/>
      <c r="B250" s="10"/>
      <c r="C250" s="1"/>
      <c r="D250" s="2"/>
      <c r="E250" s="3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  <c r="CC250" s="81"/>
      <c r="CD250" s="81"/>
      <c r="CE250" s="81"/>
      <c r="CF250" s="81"/>
      <c r="CG250" s="81"/>
      <c r="CH250" s="81"/>
      <c r="CI250" s="81"/>
      <c r="CJ250" s="81"/>
      <c r="CK250" s="81"/>
      <c r="CL250" s="81"/>
      <c r="CM250" s="81"/>
      <c r="CN250" s="81"/>
      <c r="CO250" s="81"/>
      <c r="CP250" s="81"/>
      <c r="CQ250" s="81"/>
      <c r="CR250" s="81"/>
      <c r="CS250" s="81"/>
    </row>
    <row r="251" spans="1:97" s="4" customFormat="1" x14ac:dyDescent="0.25">
      <c r="A251" s="9"/>
      <c r="B251" s="10"/>
      <c r="C251" s="1"/>
      <c r="D251" s="2"/>
      <c r="E251" s="3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  <c r="CC251" s="81"/>
      <c r="CD251" s="81"/>
      <c r="CE251" s="81"/>
      <c r="CF251" s="81"/>
      <c r="CG251" s="81"/>
      <c r="CH251" s="81"/>
      <c r="CI251" s="81"/>
      <c r="CJ251" s="81"/>
      <c r="CK251" s="81"/>
      <c r="CL251" s="81"/>
      <c r="CM251" s="81"/>
      <c r="CN251" s="81"/>
      <c r="CO251" s="81"/>
      <c r="CP251" s="81"/>
      <c r="CQ251" s="81"/>
      <c r="CR251" s="81"/>
      <c r="CS251" s="81"/>
    </row>
    <row r="252" spans="1:97" s="4" customFormat="1" x14ac:dyDescent="0.25">
      <c r="A252" s="9"/>
      <c r="B252" s="10"/>
      <c r="C252" s="1"/>
      <c r="D252" s="2"/>
      <c r="E252" s="3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  <c r="CC252" s="81"/>
      <c r="CD252" s="81"/>
      <c r="CE252" s="81"/>
      <c r="CF252" s="81"/>
      <c r="CG252" s="81"/>
      <c r="CH252" s="81"/>
      <c r="CI252" s="81"/>
      <c r="CJ252" s="81"/>
      <c r="CK252" s="81"/>
      <c r="CL252" s="81"/>
      <c r="CM252" s="81"/>
      <c r="CN252" s="81"/>
      <c r="CO252" s="81"/>
      <c r="CP252" s="81"/>
      <c r="CQ252" s="81"/>
      <c r="CR252" s="81"/>
      <c r="CS252" s="81"/>
    </row>
    <row r="253" spans="1:97" s="4" customFormat="1" x14ac:dyDescent="0.25">
      <c r="A253" s="9"/>
      <c r="B253" s="10"/>
      <c r="C253" s="1"/>
      <c r="D253" s="2"/>
      <c r="E253" s="3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  <c r="CC253" s="81"/>
      <c r="CD253" s="81"/>
      <c r="CE253" s="81"/>
      <c r="CF253" s="81"/>
      <c r="CG253" s="81"/>
      <c r="CH253" s="81"/>
      <c r="CI253" s="81"/>
      <c r="CJ253" s="81"/>
      <c r="CK253" s="81"/>
      <c r="CL253" s="81"/>
      <c r="CM253" s="81"/>
      <c r="CN253" s="81"/>
      <c r="CO253" s="81"/>
      <c r="CP253" s="81"/>
      <c r="CQ253" s="81"/>
      <c r="CR253" s="81"/>
      <c r="CS253" s="81"/>
    </row>
    <row r="254" spans="1:97" s="4" customFormat="1" x14ac:dyDescent="0.25">
      <c r="A254" s="9"/>
      <c r="B254" s="10"/>
      <c r="C254" s="1"/>
      <c r="D254" s="2"/>
      <c r="E254" s="3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  <c r="CC254" s="81"/>
      <c r="CD254" s="81"/>
      <c r="CE254" s="81"/>
      <c r="CF254" s="81"/>
      <c r="CG254" s="81"/>
      <c r="CH254" s="81"/>
      <c r="CI254" s="81"/>
      <c r="CJ254" s="81"/>
      <c r="CK254" s="81"/>
      <c r="CL254" s="81"/>
      <c r="CM254" s="81"/>
      <c r="CN254" s="81"/>
      <c r="CO254" s="81"/>
      <c r="CP254" s="81"/>
      <c r="CQ254" s="81"/>
      <c r="CR254" s="81"/>
      <c r="CS254" s="81"/>
    </row>
    <row r="255" spans="1:97" s="4" customFormat="1" x14ac:dyDescent="0.25">
      <c r="A255" s="9"/>
      <c r="B255" s="10"/>
      <c r="C255" s="1"/>
      <c r="D255" s="2"/>
      <c r="E255" s="3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  <c r="CC255" s="81"/>
      <c r="CD255" s="81"/>
      <c r="CE255" s="81"/>
      <c r="CF255" s="81"/>
      <c r="CG255" s="81"/>
      <c r="CH255" s="81"/>
      <c r="CI255" s="81"/>
      <c r="CJ255" s="81"/>
      <c r="CK255" s="81"/>
      <c r="CL255" s="81"/>
      <c r="CM255" s="81"/>
      <c r="CN255" s="81"/>
      <c r="CO255" s="81"/>
      <c r="CP255" s="81"/>
      <c r="CQ255" s="81"/>
      <c r="CR255" s="81"/>
      <c r="CS255" s="81"/>
    </row>
    <row r="256" spans="1:97" s="4" customFormat="1" x14ac:dyDescent="0.25">
      <c r="A256" s="9"/>
      <c r="B256" s="10"/>
      <c r="C256" s="1"/>
      <c r="D256" s="2"/>
      <c r="E256" s="3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  <c r="CC256" s="81"/>
      <c r="CD256" s="81"/>
      <c r="CE256" s="81"/>
      <c r="CF256" s="81"/>
      <c r="CG256" s="81"/>
      <c r="CH256" s="81"/>
      <c r="CI256" s="81"/>
      <c r="CJ256" s="81"/>
      <c r="CK256" s="81"/>
      <c r="CL256" s="81"/>
      <c r="CM256" s="81"/>
      <c r="CN256" s="81"/>
      <c r="CO256" s="81"/>
      <c r="CP256" s="81"/>
      <c r="CQ256" s="81"/>
      <c r="CR256" s="81"/>
      <c r="CS256" s="81"/>
    </row>
    <row r="257" spans="1:97" s="4" customFormat="1" x14ac:dyDescent="0.25">
      <c r="A257" s="9"/>
      <c r="B257" s="10"/>
      <c r="C257" s="1"/>
      <c r="D257" s="2"/>
      <c r="E257" s="3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  <c r="CC257" s="81"/>
      <c r="CD257" s="81"/>
      <c r="CE257" s="81"/>
      <c r="CF257" s="81"/>
      <c r="CG257" s="81"/>
      <c r="CH257" s="81"/>
      <c r="CI257" s="81"/>
      <c r="CJ257" s="81"/>
      <c r="CK257" s="81"/>
      <c r="CL257" s="81"/>
      <c r="CM257" s="81"/>
      <c r="CN257" s="81"/>
      <c r="CO257" s="81"/>
      <c r="CP257" s="81"/>
      <c r="CQ257" s="81"/>
      <c r="CR257" s="81"/>
      <c r="CS257" s="81"/>
    </row>
    <row r="258" spans="1:97" s="4" customFormat="1" x14ac:dyDescent="0.25">
      <c r="A258" s="9"/>
      <c r="B258" s="10"/>
      <c r="C258" s="1"/>
      <c r="D258" s="2"/>
      <c r="E258" s="3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  <c r="CC258" s="81"/>
      <c r="CD258" s="81"/>
      <c r="CE258" s="81"/>
      <c r="CF258" s="81"/>
      <c r="CG258" s="81"/>
      <c r="CH258" s="81"/>
      <c r="CI258" s="81"/>
      <c r="CJ258" s="81"/>
      <c r="CK258" s="81"/>
      <c r="CL258" s="81"/>
      <c r="CM258" s="81"/>
      <c r="CN258" s="81"/>
      <c r="CO258" s="81"/>
      <c r="CP258" s="81"/>
      <c r="CQ258" s="81"/>
      <c r="CR258" s="81"/>
      <c r="CS258" s="81"/>
    </row>
    <row r="259" spans="1:97" s="4" customFormat="1" x14ac:dyDescent="0.25">
      <c r="A259" s="9"/>
      <c r="B259" s="10"/>
      <c r="C259" s="1"/>
      <c r="D259" s="2"/>
      <c r="E259" s="3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1"/>
      <c r="CG259" s="81"/>
      <c r="CH259" s="81"/>
      <c r="CI259" s="81"/>
      <c r="CJ259" s="81"/>
      <c r="CK259" s="81"/>
      <c r="CL259" s="81"/>
      <c r="CM259" s="81"/>
      <c r="CN259" s="81"/>
      <c r="CO259" s="81"/>
      <c r="CP259" s="81"/>
      <c r="CQ259" s="81"/>
      <c r="CR259" s="81"/>
      <c r="CS259" s="81"/>
    </row>
    <row r="260" spans="1:97" s="4" customFormat="1" x14ac:dyDescent="0.25">
      <c r="A260" s="9"/>
      <c r="B260" s="10"/>
      <c r="C260" s="1"/>
      <c r="D260" s="2"/>
      <c r="E260" s="3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1"/>
      <c r="CG260" s="81"/>
      <c r="CH260" s="81"/>
      <c r="CI260" s="81"/>
      <c r="CJ260" s="81"/>
      <c r="CK260" s="81"/>
      <c r="CL260" s="81"/>
      <c r="CM260" s="81"/>
      <c r="CN260" s="81"/>
      <c r="CO260" s="81"/>
      <c r="CP260" s="81"/>
      <c r="CQ260" s="81"/>
      <c r="CR260" s="81"/>
      <c r="CS260" s="81"/>
    </row>
    <row r="261" spans="1:97" s="4" customFormat="1" x14ac:dyDescent="0.25">
      <c r="A261" s="9"/>
      <c r="B261" s="10"/>
      <c r="C261" s="1"/>
      <c r="D261" s="2"/>
      <c r="E261" s="3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  <c r="CC261" s="81"/>
      <c r="CD261" s="81"/>
      <c r="CE261" s="81"/>
      <c r="CF261" s="81"/>
      <c r="CG261" s="81"/>
      <c r="CH261" s="81"/>
      <c r="CI261" s="81"/>
      <c r="CJ261" s="81"/>
      <c r="CK261" s="81"/>
      <c r="CL261" s="81"/>
      <c r="CM261" s="81"/>
      <c r="CN261" s="81"/>
      <c r="CO261" s="81"/>
      <c r="CP261" s="81"/>
      <c r="CQ261" s="81"/>
      <c r="CR261" s="81"/>
      <c r="CS261" s="81"/>
    </row>
    <row r="262" spans="1:97" s="4" customFormat="1" x14ac:dyDescent="0.25">
      <c r="A262" s="9"/>
      <c r="B262" s="10"/>
      <c r="C262" s="1"/>
      <c r="D262" s="2"/>
      <c r="E262" s="3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  <c r="CC262" s="81"/>
      <c r="CD262" s="81"/>
      <c r="CE262" s="81"/>
      <c r="CF262" s="81"/>
      <c r="CG262" s="81"/>
      <c r="CH262" s="81"/>
      <c r="CI262" s="81"/>
      <c r="CJ262" s="81"/>
      <c r="CK262" s="81"/>
      <c r="CL262" s="81"/>
      <c r="CM262" s="81"/>
      <c r="CN262" s="81"/>
      <c r="CO262" s="81"/>
      <c r="CP262" s="81"/>
      <c r="CQ262" s="81"/>
      <c r="CR262" s="81"/>
      <c r="CS262" s="81"/>
    </row>
    <row r="263" spans="1:97" s="4" customFormat="1" x14ac:dyDescent="0.25">
      <c r="A263" s="9"/>
      <c r="B263" s="10"/>
      <c r="C263" s="1"/>
      <c r="D263" s="2"/>
      <c r="E263" s="3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  <c r="CC263" s="81"/>
      <c r="CD263" s="81"/>
      <c r="CE263" s="81"/>
      <c r="CF263" s="81"/>
      <c r="CG263" s="81"/>
      <c r="CH263" s="81"/>
      <c r="CI263" s="81"/>
      <c r="CJ263" s="81"/>
      <c r="CK263" s="81"/>
      <c r="CL263" s="81"/>
      <c r="CM263" s="81"/>
      <c r="CN263" s="81"/>
      <c r="CO263" s="81"/>
      <c r="CP263" s="81"/>
      <c r="CQ263" s="81"/>
      <c r="CR263" s="81"/>
      <c r="CS263" s="81"/>
    </row>
    <row r="264" spans="1:97" s="4" customFormat="1" x14ac:dyDescent="0.25">
      <c r="A264" s="9"/>
      <c r="B264" s="10"/>
      <c r="C264" s="1"/>
      <c r="D264" s="2"/>
      <c r="E264" s="3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  <c r="CC264" s="81"/>
      <c r="CD264" s="81"/>
      <c r="CE264" s="81"/>
      <c r="CF264" s="81"/>
      <c r="CG264" s="81"/>
      <c r="CH264" s="81"/>
      <c r="CI264" s="81"/>
      <c r="CJ264" s="81"/>
      <c r="CK264" s="81"/>
      <c r="CL264" s="81"/>
      <c r="CM264" s="81"/>
      <c r="CN264" s="81"/>
      <c r="CO264" s="81"/>
      <c r="CP264" s="81"/>
      <c r="CQ264" s="81"/>
      <c r="CR264" s="81"/>
      <c r="CS264" s="81"/>
    </row>
    <row r="265" spans="1:97" s="4" customFormat="1" x14ac:dyDescent="0.25">
      <c r="A265" s="9"/>
      <c r="B265" s="10"/>
      <c r="C265" s="1"/>
      <c r="D265" s="2"/>
      <c r="E265" s="3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  <c r="CC265" s="81"/>
      <c r="CD265" s="81"/>
      <c r="CE265" s="81"/>
      <c r="CF265" s="81"/>
      <c r="CG265" s="81"/>
      <c r="CH265" s="81"/>
      <c r="CI265" s="81"/>
      <c r="CJ265" s="81"/>
      <c r="CK265" s="81"/>
      <c r="CL265" s="81"/>
      <c r="CM265" s="81"/>
      <c r="CN265" s="81"/>
      <c r="CO265" s="81"/>
      <c r="CP265" s="81"/>
      <c r="CQ265" s="81"/>
      <c r="CR265" s="81"/>
      <c r="CS265" s="81"/>
    </row>
    <row r="266" spans="1:97" s="4" customFormat="1" x14ac:dyDescent="0.25">
      <c r="A266" s="9"/>
      <c r="B266" s="10"/>
      <c r="C266" s="1"/>
      <c r="D266" s="2"/>
      <c r="E266" s="3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  <c r="CC266" s="81"/>
      <c r="CD266" s="81"/>
      <c r="CE266" s="81"/>
      <c r="CF266" s="81"/>
      <c r="CG266" s="81"/>
      <c r="CH266" s="81"/>
      <c r="CI266" s="81"/>
      <c r="CJ266" s="81"/>
      <c r="CK266" s="81"/>
      <c r="CL266" s="81"/>
      <c r="CM266" s="81"/>
      <c r="CN266" s="81"/>
      <c r="CO266" s="81"/>
      <c r="CP266" s="81"/>
      <c r="CQ266" s="81"/>
      <c r="CR266" s="81"/>
      <c r="CS266" s="81"/>
    </row>
    <row r="267" spans="1:97" s="4" customFormat="1" x14ac:dyDescent="0.25">
      <c r="A267" s="9"/>
      <c r="B267" s="10"/>
      <c r="C267" s="1"/>
      <c r="D267" s="2"/>
      <c r="E267" s="3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  <c r="CC267" s="81"/>
      <c r="CD267" s="81"/>
      <c r="CE267" s="81"/>
      <c r="CF267" s="81"/>
      <c r="CG267" s="81"/>
      <c r="CH267" s="81"/>
      <c r="CI267" s="81"/>
      <c r="CJ267" s="81"/>
      <c r="CK267" s="81"/>
      <c r="CL267" s="81"/>
      <c r="CM267" s="81"/>
      <c r="CN267" s="81"/>
      <c r="CO267" s="81"/>
      <c r="CP267" s="81"/>
      <c r="CQ267" s="81"/>
      <c r="CR267" s="81"/>
      <c r="CS267" s="81"/>
    </row>
    <row r="268" spans="1:97" s="4" customFormat="1" x14ac:dyDescent="0.25">
      <c r="A268" s="9"/>
      <c r="B268" s="10"/>
      <c r="C268" s="1"/>
      <c r="D268" s="2"/>
      <c r="E268" s="3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  <c r="CC268" s="81"/>
      <c r="CD268" s="81"/>
      <c r="CE268" s="81"/>
      <c r="CF268" s="81"/>
      <c r="CG268" s="81"/>
      <c r="CH268" s="81"/>
      <c r="CI268" s="81"/>
      <c r="CJ268" s="81"/>
      <c r="CK268" s="81"/>
      <c r="CL268" s="81"/>
      <c r="CM268" s="81"/>
      <c r="CN268" s="81"/>
      <c r="CO268" s="81"/>
      <c r="CP268" s="81"/>
      <c r="CQ268" s="81"/>
      <c r="CR268" s="81"/>
      <c r="CS268" s="81"/>
    </row>
    <row r="269" spans="1:97" s="4" customFormat="1" x14ac:dyDescent="0.25">
      <c r="A269" s="9"/>
      <c r="B269" s="10"/>
      <c r="C269" s="1"/>
      <c r="D269" s="2"/>
      <c r="E269" s="3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  <c r="CC269" s="81"/>
      <c r="CD269" s="81"/>
      <c r="CE269" s="81"/>
      <c r="CF269" s="81"/>
      <c r="CG269" s="81"/>
      <c r="CH269" s="81"/>
      <c r="CI269" s="81"/>
      <c r="CJ269" s="81"/>
      <c r="CK269" s="81"/>
      <c r="CL269" s="81"/>
      <c r="CM269" s="81"/>
      <c r="CN269" s="81"/>
      <c r="CO269" s="81"/>
      <c r="CP269" s="81"/>
      <c r="CQ269" s="81"/>
      <c r="CR269" s="81"/>
      <c r="CS269" s="81"/>
    </row>
    <row r="270" spans="1:97" s="4" customFormat="1" x14ac:dyDescent="0.25">
      <c r="A270" s="9"/>
      <c r="B270" s="10"/>
      <c r="C270" s="1"/>
      <c r="D270" s="2"/>
      <c r="E270" s="3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  <c r="CC270" s="81"/>
      <c r="CD270" s="81"/>
      <c r="CE270" s="81"/>
      <c r="CF270" s="81"/>
      <c r="CG270" s="81"/>
      <c r="CH270" s="81"/>
      <c r="CI270" s="81"/>
      <c r="CJ270" s="81"/>
      <c r="CK270" s="81"/>
      <c r="CL270" s="81"/>
      <c r="CM270" s="81"/>
      <c r="CN270" s="81"/>
      <c r="CO270" s="81"/>
      <c r="CP270" s="81"/>
      <c r="CQ270" s="81"/>
      <c r="CR270" s="81"/>
      <c r="CS270" s="81"/>
    </row>
    <row r="271" spans="1:97" s="4" customFormat="1" x14ac:dyDescent="0.25">
      <c r="A271" s="9"/>
      <c r="B271" s="10"/>
      <c r="C271" s="1"/>
      <c r="D271" s="2"/>
      <c r="E271" s="3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  <c r="CC271" s="81"/>
      <c r="CD271" s="81"/>
      <c r="CE271" s="81"/>
      <c r="CF271" s="81"/>
      <c r="CG271" s="81"/>
      <c r="CH271" s="81"/>
      <c r="CI271" s="81"/>
      <c r="CJ271" s="81"/>
      <c r="CK271" s="81"/>
      <c r="CL271" s="81"/>
      <c r="CM271" s="81"/>
      <c r="CN271" s="81"/>
      <c r="CO271" s="81"/>
      <c r="CP271" s="81"/>
      <c r="CQ271" s="81"/>
      <c r="CR271" s="81"/>
      <c r="CS271" s="81"/>
    </row>
    <row r="272" spans="1:97" s="4" customFormat="1" x14ac:dyDescent="0.25">
      <c r="A272" s="9"/>
      <c r="B272" s="10"/>
      <c r="C272" s="1"/>
      <c r="D272" s="2"/>
      <c r="E272" s="3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  <c r="CC272" s="81"/>
      <c r="CD272" s="81"/>
      <c r="CE272" s="81"/>
      <c r="CF272" s="81"/>
      <c r="CG272" s="81"/>
      <c r="CH272" s="81"/>
      <c r="CI272" s="81"/>
      <c r="CJ272" s="81"/>
      <c r="CK272" s="81"/>
      <c r="CL272" s="81"/>
      <c r="CM272" s="81"/>
      <c r="CN272" s="81"/>
      <c r="CO272" s="81"/>
      <c r="CP272" s="81"/>
      <c r="CQ272" s="81"/>
      <c r="CR272" s="81"/>
      <c r="CS272" s="81"/>
    </row>
    <row r="273" spans="1:97" s="4" customFormat="1" x14ac:dyDescent="0.25">
      <c r="A273" s="9"/>
      <c r="B273" s="10"/>
      <c r="C273" s="1"/>
      <c r="D273" s="2"/>
      <c r="E273" s="3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  <c r="CC273" s="81"/>
      <c r="CD273" s="81"/>
      <c r="CE273" s="81"/>
      <c r="CF273" s="81"/>
      <c r="CG273" s="81"/>
      <c r="CH273" s="81"/>
      <c r="CI273" s="81"/>
      <c r="CJ273" s="81"/>
      <c r="CK273" s="81"/>
      <c r="CL273" s="81"/>
      <c r="CM273" s="81"/>
      <c r="CN273" s="81"/>
      <c r="CO273" s="81"/>
      <c r="CP273" s="81"/>
      <c r="CQ273" s="81"/>
      <c r="CR273" s="81"/>
      <c r="CS273" s="81"/>
    </row>
    <row r="274" spans="1:97" s="4" customFormat="1" x14ac:dyDescent="0.25">
      <c r="A274" s="9"/>
      <c r="B274" s="10"/>
      <c r="C274" s="1"/>
      <c r="D274" s="2"/>
      <c r="E274" s="3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  <c r="CC274" s="81"/>
      <c r="CD274" s="81"/>
      <c r="CE274" s="81"/>
      <c r="CF274" s="81"/>
      <c r="CG274" s="81"/>
      <c r="CH274" s="81"/>
      <c r="CI274" s="81"/>
      <c r="CJ274" s="81"/>
      <c r="CK274" s="81"/>
      <c r="CL274" s="81"/>
      <c r="CM274" s="81"/>
      <c r="CN274" s="81"/>
      <c r="CO274" s="81"/>
      <c r="CP274" s="81"/>
      <c r="CQ274" s="81"/>
      <c r="CR274" s="81"/>
      <c r="CS274" s="81"/>
    </row>
    <row r="275" spans="1:97" s="4" customFormat="1" x14ac:dyDescent="0.25">
      <c r="A275" s="9"/>
      <c r="B275" s="10"/>
      <c r="C275" s="1"/>
      <c r="D275" s="2"/>
      <c r="E275" s="3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  <c r="CC275" s="81"/>
      <c r="CD275" s="81"/>
      <c r="CE275" s="81"/>
      <c r="CF275" s="81"/>
      <c r="CG275" s="81"/>
      <c r="CH275" s="81"/>
      <c r="CI275" s="81"/>
      <c r="CJ275" s="81"/>
      <c r="CK275" s="81"/>
      <c r="CL275" s="81"/>
      <c r="CM275" s="81"/>
      <c r="CN275" s="81"/>
      <c r="CO275" s="81"/>
      <c r="CP275" s="81"/>
      <c r="CQ275" s="81"/>
      <c r="CR275" s="81"/>
      <c r="CS275" s="81"/>
    </row>
    <row r="276" spans="1:97" s="4" customFormat="1" x14ac:dyDescent="0.25">
      <c r="A276" s="9"/>
      <c r="B276" s="10"/>
      <c r="C276" s="1"/>
      <c r="D276" s="2"/>
      <c r="E276" s="3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  <c r="CC276" s="81"/>
      <c r="CD276" s="81"/>
      <c r="CE276" s="81"/>
      <c r="CF276" s="81"/>
      <c r="CG276" s="81"/>
      <c r="CH276" s="81"/>
      <c r="CI276" s="81"/>
      <c r="CJ276" s="81"/>
      <c r="CK276" s="81"/>
      <c r="CL276" s="81"/>
      <c r="CM276" s="81"/>
      <c r="CN276" s="81"/>
      <c r="CO276" s="81"/>
      <c r="CP276" s="81"/>
      <c r="CQ276" s="81"/>
      <c r="CR276" s="81"/>
      <c r="CS276" s="81"/>
    </row>
    <row r="277" spans="1:97" s="4" customFormat="1" x14ac:dyDescent="0.25">
      <c r="A277" s="9"/>
      <c r="B277" s="10"/>
      <c r="C277" s="1"/>
      <c r="D277" s="2"/>
      <c r="E277" s="3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  <c r="CC277" s="81"/>
      <c r="CD277" s="81"/>
      <c r="CE277" s="81"/>
      <c r="CF277" s="81"/>
      <c r="CG277" s="81"/>
      <c r="CH277" s="81"/>
      <c r="CI277" s="81"/>
      <c r="CJ277" s="81"/>
      <c r="CK277" s="81"/>
      <c r="CL277" s="81"/>
      <c r="CM277" s="81"/>
      <c r="CN277" s="81"/>
      <c r="CO277" s="81"/>
      <c r="CP277" s="81"/>
      <c r="CQ277" s="81"/>
      <c r="CR277" s="81"/>
      <c r="CS277" s="81"/>
    </row>
    <row r="278" spans="1:97" s="4" customFormat="1" x14ac:dyDescent="0.25">
      <c r="A278" s="9"/>
      <c r="B278" s="10"/>
      <c r="C278" s="1"/>
      <c r="D278" s="2"/>
      <c r="E278" s="3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  <c r="CC278" s="81"/>
      <c r="CD278" s="81"/>
      <c r="CE278" s="81"/>
      <c r="CF278" s="81"/>
      <c r="CG278" s="81"/>
      <c r="CH278" s="81"/>
      <c r="CI278" s="81"/>
      <c r="CJ278" s="81"/>
      <c r="CK278" s="81"/>
      <c r="CL278" s="81"/>
      <c r="CM278" s="81"/>
      <c r="CN278" s="81"/>
      <c r="CO278" s="81"/>
      <c r="CP278" s="81"/>
      <c r="CQ278" s="81"/>
      <c r="CR278" s="81"/>
      <c r="CS278" s="81"/>
    </row>
    <row r="279" spans="1:97" s="4" customFormat="1" x14ac:dyDescent="0.25">
      <c r="A279" s="9"/>
      <c r="B279" s="10"/>
      <c r="C279" s="1"/>
      <c r="D279" s="2"/>
      <c r="E279" s="3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  <c r="CC279" s="81"/>
      <c r="CD279" s="81"/>
      <c r="CE279" s="81"/>
      <c r="CF279" s="81"/>
      <c r="CG279" s="81"/>
      <c r="CH279" s="81"/>
      <c r="CI279" s="81"/>
      <c r="CJ279" s="81"/>
      <c r="CK279" s="81"/>
      <c r="CL279" s="81"/>
      <c r="CM279" s="81"/>
      <c r="CN279" s="81"/>
      <c r="CO279" s="81"/>
      <c r="CP279" s="81"/>
      <c r="CQ279" s="81"/>
      <c r="CR279" s="81"/>
      <c r="CS279" s="81"/>
    </row>
    <row r="280" spans="1:97" s="4" customFormat="1" x14ac:dyDescent="0.25">
      <c r="A280" s="9"/>
      <c r="B280" s="10"/>
      <c r="C280" s="1"/>
      <c r="D280" s="2"/>
      <c r="E280" s="3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  <c r="CC280" s="81"/>
      <c r="CD280" s="81"/>
      <c r="CE280" s="81"/>
      <c r="CF280" s="81"/>
      <c r="CG280" s="81"/>
      <c r="CH280" s="81"/>
      <c r="CI280" s="81"/>
      <c r="CJ280" s="81"/>
      <c r="CK280" s="81"/>
      <c r="CL280" s="81"/>
      <c r="CM280" s="81"/>
      <c r="CN280" s="81"/>
      <c r="CO280" s="81"/>
      <c r="CP280" s="81"/>
      <c r="CQ280" s="81"/>
      <c r="CR280" s="81"/>
      <c r="CS280" s="81"/>
    </row>
    <row r="281" spans="1:97" s="4" customFormat="1" x14ac:dyDescent="0.25">
      <c r="A281" s="9"/>
      <c r="B281" s="10"/>
      <c r="C281" s="1"/>
      <c r="D281" s="2"/>
      <c r="E281" s="3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  <c r="CC281" s="81"/>
      <c r="CD281" s="81"/>
      <c r="CE281" s="81"/>
      <c r="CF281" s="81"/>
      <c r="CG281" s="81"/>
      <c r="CH281" s="81"/>
      <c r="CI281" s="81"/>
      <c r="CJ281" s="81"/>
      <c r="CK281" s="81"/>
      <c r="CL281" s="81"/>
      <c r="CM281" s="81"/>
      <c r="CN281" s="81"/>
      <c r="CO281" s="81"/>
      <c r="CP281" s="81"/>
      <c r="CQ281" s="81"/>
      <c r="CR281" s="81"/>
      <c r="CS281" s="81"/>
    </row>
    <row r="282" spans="1:97" s="4" customFormat="1" x14ac:dyDescent="0.25">
      <c r="A282" s="9"/>
      <c r="B282" s="10"/>
      <c r="C282" s="1"/>
      <c r="D282" s="2"/>
      <c r="E282" s="3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1"/>
      <c r="CG282" s="81"/>
      <c r="CH282" s="81"/>
      <c r="CI282" s="81"/>
      <c r="CJ282" s="81"/>
      <c r="CK282" s="81"/>
      <c r="CL282" s="81"/>
      <c r="CM282" s="81"/>
      <c r="CN282" s="81"/>
      <c r="CO282" s="81"/>
      <c r="CP282" s="81"/>
      <c r="CQ282" s="81"/>
      <c r="CR282" s="81"/>
      <c r="CS282" s="81"/>
    </row>
    <row r="283" spans="1:97" s="4" customFormat="1" x14ac:dyDescent="0.25">
      <c r="A283" s="9"/>
      <c r="B283" s="10"/>
      <c r="C283" s="1"/>
      <c r="D283" s="2"/>
      <c r="E283" s="3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  <c r="CC283" s="81"/>
      <c r="CD283" s="81"/>
      <c r="CE283" s="81"/>
      <c r="CF283" s="81"/>
      <c r="CG283" s="81"/>
      <c r="CH283" s="81"/>
      <c r="CI283" s="81"/>
      <c r="CJ283" s="81"/>
      <c r="CK283" s="81"/>
      <c r="CL283" s="81"/>
      <c r="CM283" s="81"/>
      <c r="CN283" s="81"/>
      <c r="CO283" s="81"/>
      <c r="CP283" s="81"/>
      <c r="CQ283" s="81"/>
      <c r="CR283" s="81"/>
      <c r="CS283" s="81"/>
    </row>
    <row r="284" spans="1:97" s="4" customFormat="1" x14ac:dyDescent="0.25">
      <c r="A284" s="9"/>
      <c r="B284" s="10"/>
      <c r="C284" s="1"/>
      <c r="D284" s="2"/>
      <c r="E284" s="3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  <c r="CC284" s="81"/>
      <c r="CD284" s="81"/>
      <c r="CE284" s="81"/>
      <c r="CF284" s="81"/>
      <c r="CG284" s="81"/>
      <c r="CH284" s="81"/>
      <c r="CI284" s="81"/>
      <c r="CJ284" s="81"/>
      <c r="CK284" s="81"/>
      <c r="CL284" s="81"/>
      <c r="CM284" s="81"/>
      <c r="CN284" s="81"/>
      <c r="CO284" s="81"/>
      <c r="CP284" s="81"/>
      <c r="CQ284" s="81"/>
      <c r="CR284" s="81"/>
      <c r="CS284" s="81"/>
    </row>
    <row r="285" spans="1:97" s="4" customFormat="1" x14ac:dyDescent="0.25">
      <c r="A285" s="9"/>
      <c r="B285" s="10"/>
      <c r="C285" s="1"/>
      <c r="D285" s="2"/>
      <c r="E285" s="3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  <c r="CC285" s="81"/>
      <c r="CD285" s="81"/>
      <c r="CE285" s="81"/>
      <c r="CF285" s="81"/>
      <c r="CG285" s="81"/>
      <c r="CH285" s="81"/>
      <c r="CI285" s="81"/>
      <c r="CJ285" s="81"/>
      <c r="CK285" s="81"/>
      <c r="CL285" s="81"/>
      <c r="CM285" s="81"/>
      <c r="CN285" s="81"/>
      <c r="CO285" s="81"/>
      <c r="CP285" s="81"/>
      <c r="CQ285" s="81"/>
      <c r="CR285" s="81"/>
      <c r="CS285" s="81"/>
    </row>
    <row r="286" spans="1:97" s="4" customFormat="1" x14ac:dyDescent="0.25">
      <c r="A286" s="9"/>
      <c r="B286" s="10"/>
      <c r="C286" s="1"/>
      <c r="D286" s="2"/>
      <c r="E286" s="3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  <c r="CC286" s="81"/>
      <c r="CD286" s="81"/>
      <c r="CE286" s="81"/>
      <c r="CF286" s="81"/>
      <c r="CG286" s="81"/>
      <c r="CH286" s="81"/>
      <c r="CI286" s="81"/>
      <c r="CJ286" s="81"/>
      <c r="CK286" s="81"/>
      <c r="CL286" s="81"/>
      <c r="CM286" s="81"/>
      <c r="CN286" s="81"/>
      <c r="CO286" s="81"/>
      <c r="CP286" s="81"/>
      <c r="CQ286" s="81"/>
      <c r="CR286" s="81"/>
      <c r="CS286" s="81"/>
    </row>
    <row r="287" spans="1:97" s="4" customFormat="1" x14ac:dyDescent="0.25">
      <c r="A287" s="9"/>
      <c r="B287" s="10"/>
      <c r="C287" s="1"/>
      <c r="D287" s="2"/>
      <c r="E287" s="3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  <c r="CC287" s="81"/>
      <c r="CD287" s="81"/>
      <c r="CE287" s="81"/>
      <c r="CF287" s="81"/>
      <c r="CG287" s="81"/>
      <c r="CH287" s="81"/>
      <c r="CI287" s="81"/>
      <c r="CJ287" s="81"/>
      <c r="CK287" s="81"/>
      <c r="CL287" s="81"/>
      <c r="CM287" s="81"/>
      <c r="CN287" s="81"/>
      <c r="CO287" s="81"/>
      <c r="CP287" s="81"/>
      <c r="CQ287" s="81"/>
      <c r="CR287" s="81"/>
      <c r="CS287" s="81"/>
    </row>
    <row r="288" spans="1:97" s="4" customFormat="1" x14ac:dyDescent="0.25">
      <c r="A288" s="9"/>
      <c r="B288" s="10"/>
      <c r="C288" s="1"/>
      <c r="D288" s="2"/>
      <c r="E288" s="3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  <c r="CC288" s="81"/>
      <c r="CD288" s="81"/>
      <c r="CE288" s="81"/>
      <c r="CF288" s="81"/>
      <c r="CG288" s="81"/>
      <c r="CH288" s="81"/>
      <c r="CI288" s="81"/>
      <c r="CJ288" s="81"/>
      <c r="CK288" s="81"/>
      <c r="CL288" s="81"/>
      <c r="CM288" s="81"/>
      <c r="CN288" s="81"/>
      <c r="CO288" s="81"/>
      <c r="CP288" s="81"/>
      <c r="CQ288" s="81"/>
      <c r="CR288" s="81"/>
      <c r="CS288" s="81"/>
    </row>
    <row r="289" spans="1:97" s="4" customFormat="1" x14ac:dyDescent="0.25">
      <c r="A289" s="9"/>
      <c r="B289" s="10"/>
      <c r="C289" s="1"/>
      <c r="D289" s="2"/>
      <c r="E289" s="3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  <c r="CC289" s="81"/>
      <c r="CD289" s="81"/>
      <c r="CE289" s="81"/>
      <c r="CF289" s="81"/>
      <c r="CG289" s="81"/>
      <c r="CH289" s="81"/>
      <c r="CI289" s="81"/>
      <c r="CJ289" s="81"/>
      <c r="CK289" s="81"/>
      <c r="CL289" s="81"/>
      <c r="CM289" s="81"/>
      <c r="CN289" s="81"/>
      <c r="CO289" s="81"/>
      <c r="CP289" s="81"/>
      <c r="CQ289" s="81"/>
      <c r="CR289" s="81"/>
      <c r="CS289" s="81"/>
    </row>
    <row r="290" spans="1:97" s="4" customFormat="1" x14ac:dyDescent="0.25">
      <c r="A290" s="9"/>
      <c r="B290" s="10"/>
      <c r="C290" s="1"/>
      <c r="D290" s="2"/>
      <c r="E290" s="3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  <c r="CC290" s="81"/>
      <c r="CD290" s="81"/>
      <c r="CE290" s="81"/>
      <c r="CF290" s="81"/>
      <c r="CG290" s="81"/>
      <c r="CH290" s="81"/>
      <c r="CI290" s="81"/>
      <c r="CJ290" s="81"/>
      <c r="CK290" s="81"/>
      <c r="CL290" s="81"/>
      <c r="CM290" s="81"/>
      <c r="CN290" s="81"/>
      <c r="CO290" s="81"/>
      <c r="CP290" s="81"/>
      <c r="CQ290" s="81"/>
      <c r="CR290" s="81"/>
      <c r="CS290" s="81"/>
    </row>
    <row r="291" spans="1:97" s="4" customFormat="1" x14ac:dyDescent="0.25">
      <c r="A291" s="9"/>
      <c r="B291" s="10"/>
      <c r="C291" s="1"/>
      <c r="D291" s="2"/>
      <c r="E291" s="3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  <c r="CC291" s="81"/>
      <c r="CD291" s="81"/>
      <c r="CE291" s="81"/>
      <c r="CF291" s="81"/>
      <c r="CG291" s="81"/>
      <c r="CH291" s="81"/>
      <c r="CI291" s="81"/>
      <c r="CJ291" s="81"/>
      <c r="CK291" s="81"/>
      <c r="CL291" s="81"/>
      <c r="CM291" s="81"/>
      <c r="CN291" s="81"/>
      <c r="CO291" s="81"/>
      <c r="CP291" s="81"/>
      <c r="CQ291" s="81"/>
      <c r="CR291" s="81"/>
      <c r="CS291" s="81"/>
    </row>
    <row r="292" spans="1:97" s="4" customFormat="1" x14ac:dyDescent="0.25">
      <c r="A292" s="9"/>
      <c r="B292" s="10"/>
      <c r="C292" s="1"/>
      <c r="D292" s="2"/>
      <c r="E292" s="3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  <c r="CC292" s="81"/>
      <c r="CD292" s="81"/>
      <c r="CE292" s="81"/>
      <c r="CF292" s="81"/>
      <c r="CG292" s="81"/>
      <c r="CH292" s="81"/>
      <c r="CI292" s="81"/>
      <c r="CJ292" s="81"/>
      <c r="CK292" s="81"/>
      <c r="CL292" s="81"/>
      <c r="CM292" s="81"/>
      <c r="CN292" s="81"/>
      <c r="CO292" s="81"/>
      <c r="CP292" s="81"/>
      <c r="CQ292" s="81"/>
      <c r="CR292" s="81"/>
      <c r="CS292" s="81"/>
    </row>
    <row r="293" spans="1:97" s="4" customFormat="1" x14ac:dyDescent="0.25">
      <c r="A293" s="9"/>
      <c r="B293" s="10"/>
      <c r="C293" s="1"/>
      <c r="D293" s="2"/>
      <c r="E293" s="3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1"/>
      <c r="CG293" s="81"/>
      <c r="CH293" s="81"/>
      <c r="CI293" s="81"/>
      <c r="CJ293" s="81"/>
      <c r="CK293" s="81"/>
      <c r="CL293" s="81"/>
      <c r="CM293" s="81"/>
      <c r="CN293" s="81"/>
      <c r="CO293" s="81"/>
      <c r="CP293" s="81"/>
      <c r="CQ293" s="81"/>
      <c r="CR293" s="81"/>
      <c r="CS293" s="81"/>
    </row>
    <row r="294" spans="1:97" s="4" customFormat="1" x14ac:dyDescent="0.25">
      <c r="A294" s="9"/>
      <c r="B294" s="10"/>
      <c r="C294" s="1"/>
      <c r="D294" s="2"/>
      <c r="E294" s="3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  <c r="CC294" s="81"/>
      <c r="CD294" s="81"/>
      <c r="CE294" s="81"/>
      <c r="CF294" s="81"/>
      <c r="CG294" s="81"/>
      <c r="CH294" s="81"/>
      <c r="CI294" s="81"/>
      <c r="CJ294" s="81"/>
      <c r="CK294" s="81"/>
      <c r="CL294" s="81"/>
      <c r="CM294" s="81"/>
      <c r="CN294" s="81"/>
      <c r="CO294" s="81"/>
      <c r="CP294" s="81"/>
      <c r="CQ294" s="81"/>
      <c r="CR294" s="81"/>
      <c r="CS294" s="81"/>
    </row>
    <row r="295" spans="1:97" s="4" customFormat="1" x14ac:dyDescent="0.25">
      <c r="A295" s="9"/>
      <c r="B295" s="10"/>
      <c r="C295" s="1"/>
      <c r="D295" s="2"/>
      <c r="E295" s="3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  <c r="CC295" s="81"/>
      <c r="CD295" s="81"/>
      <c r="CE295" s="81"/>
      <c r="CF295" s="81"/>
      <c r="CG295" s="81"/>
      <c r="CH295" s="81"/>
      <c r="CI295" s="81"/>
      <c r="CJ295" s="81"/>
      <c r="CK295" s="81"/>
      <c r="CL295" s="81"/>
      <c r="CM295" s="81"/>
      <c r="CN295" s="81"/>
      <c r="CO295" s="81"/>
      <c r="CP295" s="81"/>
      <c r="CQ295" s="81"/>
      <c r="CR295" s="81"/>
      <c r="CS295" s="81"/>
    </row>
    <row r="296" spans="1:97" s="4" customFormat="1" x14ac:dyDescent="0.25">
      <c r="A296" s="9"/>
      <c r="B296" s="10"/>
      <c r="C296" s="1"/>
      <c r="D296" s="2"/>
      <c r="E296" s="3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  <c r="CC296" s="81"/>
      <c r="CD296" s="81"/>
      <c r="CE296" s="81"/>
      <c r="CF296" s="81"/>
      <c r="CG296" s="81"/>
      <c r="CH296" s="81"/>
      <c r="CI296" s="81"/>
      <c r="CJ296" s="81"/>
      <c r="CK296" s="81"/>
      <c r="CL296" s="81"/>
      <c r="CM296" s="81"/>
      <c r="CN296" s="81"/>
      <c r="CO296" s="81"/>
      <c r="CP296" s="81"/>
      <c r="CQ296" s="81"/>
      <c r="CR296" s="81"/>
      <c r="CS296" s="81"/>
    </row>
    <row r="297" spans="1:97" s="4" customFormat="1" x14ac:dyDescent="0.25">
      <c r="A297" s="9"/>
      <c r="B297" s="10"/>
      <c r="C297" s="1"/>
      <c r="D297" s="2"/>
      <c r="E297" s="3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  <c r="CC297" s="81"/>
      <c r="CD297" s="81"/>
      <c r="CE297" s="81"/>
      <c r="CF297" s="81"/>
      <c r="CG297" s="81"/>
      <c r="CH297" s="81"/>
      <c r="CI297" s="81"/>
      <c r="CJ297" s="81"/>
      <c r="CK297" s="81"/>
      <c r="CL297" s="81"/>
      <c r="CM297" s="81"/>
      <c r="CN297" s="81"/>
      <c r="CO297" s="81"/>
      <c r="CP297" s="81"/>
      <c r="CQ297" s="81"/>
      <c r="CR297" s="81"/>
      <c r="CS297" s="81"/>
    </row>
    <row r="298" spans="1:97" s="4" customFormat="1" x14ac:dyDescent="0.25">
      <c r="A298" s="9"/>
      <c r="B298" s="10"/>
      <c r="C298" s="1"/>
      <c r="D298" s="2"/>
      <c r="E298" s="3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  <c r="CC298" s="81"/>
      <c r="CD298" s="81"/>
      <c r="CE298" s="81"/>
      <c r="CF298" s="81"/>
      <c r="CG298" s="81"/>
      <c r="CH298" s="81"/>
      <c r="CI298" s="81"/>
      <c r="CJ298" s="81"/>
      <c r="CK298" s="81"/>
      <c r="CL298" s="81"/>
      <c r="CM298" s="81"/>
      <c r="CN298" s="81"/>
      <c r="CO298" s="81"/>
      <c r="CP298" s="81"/>
      <c r="CQ298" s="81"/>
      <c r="CR298" s="81"/>
      <c r="CS298" s="81"/>
    </row>
    <row r="299" spans="1:97" s="4" customFormat="1" x14ac:dyDescent="0.25">
      <c r="A299" s="9"/>
      <c r="B299" s="10"/>
      <c r="C299" s="1"/>
      <c r="D299" s="2"/>
      <c r="E299" s="3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  <c r="CC299" s="81"/>
      <c r="CD299" s="81"/>
      <c r="CE299" s="81"/>
      <c r="CF299" s="81"/>
      <c r="CG299" s="81"/>
      <c r="CH299" s="81"/>
      <c r="CI299" s="81"/>
      <c r="CJ299" s="81"/>
      <c r="CK299" s="81"/>
      <c r="CL299" s="81"/>
      <c r="CM299" s="81"/>
      <c r="CN299" s="81"/>
      <c r="CO299" s="81"/>
      <c r="CP299" s="81"/>
      <c r="CQ299" s="81"/>
      <c r="CR299" s="81"/>
      <c r="CS299" s="81"/>
    </row>
    <row r="300" spans="1:97" s="4" customFormat="1" x14ac:dyDescent="0.25">
      <c r="A300" s="9"/>
      <c r="B300" s="10"/>
      <c r="C300" s="1"/>
      <c r="D300" s="2"/>
      <c r="E300" s="3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  <c r="CC300" s="81"/>
      <c r="CD300" s="81"/>
      <c r="CE300" s="81"/>
      <c r="CF300" s="81"/>
      <c r="CG300" s="81"/>
      <c r="CH300" s="81"/>
      <c r="CI300" s="81"/>
      <c r="CJ300" s="81"/>
      <c r="CK300" s="81"/>
      <c r="CL300" s="81"/>
      <c r="CM300" s="81"/>
      <c r="CN300" s="81"/>
      <c r="CO300" s="81"/>
      <c r="CP300" s="81"/>
      <c r="CQ300" s="81"/>
      <c r="CR300" s="81"/>
      <c r="CS300" s="81"/>
    </row>
    <row r="301" spans="1:97" s="4" customFormat="1" x14ac:dyDescent="0.25">
      <c r="A301" s="9"/>
      <c r="B301" s="10"/>
      <c r="C301" s="1"/>
      <c r="D301" s="2"/>
      <c r="E301" s="3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  <c r="CC301" s="81"/>
      <c r="CD301" s="81"/>
      <c r="CE301" s="81"/>
      <c r="CF301" s="81"/>
      <c r="CG301" s="81"/>
      <c r="CH301" s="81"/>
      <c r="CI301" s="81"/>
      <c r="CJ301" s="81"/>
      <c r="CK301" s="81"/>
      <c r="CL301" s="81"/>
      <c r="CM301" s="81"/>
      <c r="CN301" s="81"/>
      <c r="CO301" s="81"/>
      <c r="CP301" s="81"/>
      <c r="CQ301" s="81"/>
      <c r="CR301" s="81"/>
      <c r="CS301" s="81"/>
    </row>
    <row r="302" spans="1:97" s="4" customFormat="1" x14ac:dyDescent="0.25">
      <c r="A302" s="9"/>
      <c r="B302" s="10"/>
      <c r="C302" s="1"/>
      <c r="D302" s="2"/>
      <c r="E302" s="3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  <c r="CC302" s="81"/>
      <c r="CD302" s="81"/>
      <c r="CE302" s="81"/>
      <c r="CF302" s="81"/>
      <c r="CG302" s="81"/>
      <c r="CH302" s="81"/>
      <c r="CI302" s="81"/>
      <c r="CJ302" s="81"/>
      <c r="CK302" s="81"/>
      <c r="CL302" s="81"/>
      <c r="CM302" s="81"/>
      <c r="CN302" s="81"/>
      <c r="CO302" s="81"/>
      <c r="CP302" s="81"/>
      <c r="CQ302" s="81"/>
      <c r="CR302" s="81"/>
      <c r="CS302" s="81"/>
    </row>
    <row r="303" spans="1:97" s="4" customFormat="1" x14ac:dyDescent="0.25">
      <c r="A303" s="9"/>
      <c r="B303" s="10"/>
      <c r="C303" s="1"/>
      <c r="D303" s="2"/>
      <c r="E303" s="3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  <c r="CC303" s="81"/>
      <c r="CD303" s="81"/>
      <c r="CE303" s="81"/>
      <c r="CF303" s="81"/>
      <c r="CG303" s="81"/>
      <c r="CH303" s="81"/>
      <c r="CI303" s="81"/>
      <c r="CJ303" s="81"/>
      <c r="CK303" s="81"/>
      <c r="CL303" s="81"/>
      <c r="CM303" s="81"/>
      <c r="CN303" s="81"/>
      <c r="CO303" s="81"/>
      <c r="CP303" s="81"/>
      <c r="CQ303" s="81"/>
      <c r="CR303" s="81"/>
      <c r="CS303" s="81"/>
    </row>
    <row r="304" spans="1:97" s="4" customFormat="1" x14ac:dyDescent="0.25">
      <c r="A304" s="9"/>
      <c r="B304" s="10"/>
      <c r="C304" s="1"/>
      <c r="D304" s="2"/>
      <c r="E304" s="3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  <c r="CC304" s="81"/>
      <c r="CD304" s="81"/>
      <c r="CE304" s="81"/>
      <c r="CF304" s="81"/>
      <c r="CG304" s="81"/>
      <c r="CH304" s="81"/>
      <c r="CI304" s="81"/>
      <c r="CJ304" s="81"/>
      <c r="CK304" s="81"/>
      <c r="CL304" s="81"/>
      <c r="CM304" s="81"/>
      <c r="CN304" s="81"/>
      <c r="CO304" s="81"/>
      <c r="CP304" s="81"/>
      <c r="CQ304" s="81"/>
      <c r="CR304" s="81"/>
      <c r="CS304" s="81"/>
    </row>
    <row r="305" spans="1:97" s="4" customFormat="1" x14ac:dyDescent="0.25">
      <c r="A305" s="9"/>
      <c r="B305" s="10"/>
      <c r="C305" s="1"/>
      <c r="D305" s="2"/>
      <c r="E305" s="3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  <c r="CC305" s="81"/>
      <c r="CD305" s="81"/>
      <c r="CE305" s="81"/>
      <c r="CF305" s="81"/>
      <c r="CG305" s="81"/>
      <c r="CH305" s="81"/>
      <c r="CI305" s="81"/>
      <c r="CJ305" s="81"/>
      <c r="CK305" s="81"/>
      <c r="CL305" s="81"/>
      <c r="CM305" s="81"/>
      <c r="CN305" s="81"/>
      <c r="CO305" s="81"/>
      <c r="CP305" s="81"/>
      <c r="CQ305" s="81"/>
      <c r="CR305" s="81"/>
      <c r="CS305" s="81"/>
    </row>
    <row r="306" spans="1:97" s="4" customFormat="1" x14ac:dyDescent="0.25">
      <c r="A306" s="9"/>
      <c r="B306" s="10"/>
      <c r="C306" s="1"/>
      <c r="D306" s="2"/>
      <c r="E306" s="3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  <c r="CC306" s="81"/>
      <c r="CD306" s="81"/>
      <c r="CE306" s="81"/>
      <c r="CF306" s="81"/>
      <c r="CG306" s="81"/>
      <c r="CH306" s="81"/>
      <c r="CI306" s="81"/>
      <c r="CJ306" s="81"/>
      <c r="CK306" s="81"/>
      <c r="CL306" s="81"/>
      <c r="CM306" s="81"/>
      <c r="CN306" s="81"/>
      <c r="CO306" s="81"/>
      <c r="CP306" s="81"/>
      <c r="CQ306" s="81"/>
      <c r="CR306" s="81"/>
      <c r="CS306" s="81"/>
    </row>
    <row r="307" spans="1:97" s="4" customFormat="1" x14ac:dyDescent="0.25">
      <c r="A307" s="9"/>
      <c r="B307" s="10"/>
      <c r="C307" s="1"/>
      <c r="D307" s="2"/>
      <c r="E307" s="3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  <c r="CC307" s="81"/>
      <c r="CD307" s="81"/>
      <c r="CE307" s="81"/>
      <c r="CF307" s="81"/>
      <c r="CG307" s="81"/>
      <c r="CH307" s="81"/>
      <c r="CI307" s="81"/>
      <c r="CJ307" s="81"/>
      <c r="CK307" s="81"/>
      <c r="CL307" s="81"/>
      <c r="CM307" s="81"/>
      <c r="CN307" s="81"/>
      <c r="CO307" s="81"/>
      <c r="CP307" s="81"/>
      <c r="CQ307" s="81"/>
      <c r="CR307" s="81"/>
      <c r="CS307" s="81"/>
    </row>
    <row r="308" spans="1:97" s="4" customFormat="1" x14ac:dyDescent="0.25">
      <c r="A308" s="9"/>
      <c r="B308" s="10"/>
      <c r="C308" s="1"/>
      <c r="D308" s="2"/>
      <c r="E308" s="3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  <c r="CC308" s="81"/>
      <c r="CD308" s="81"/>
      <c r="CE308" s="81"/>
      <c r="CF308" s="81"/>
      <c r="CG308" s="81"/>
      <c r="CH308" s="81"/>
      <c r="CI308" s="81"/>
      <c r="CJ308" s="81"/>
      <c r="CK308" s="81"/>
      <c r="CL308" s="81"/>
      <c r="CM308" s="81"/>
      <c r="CN308" s="81"/>
      <c r="CO308" s="81"/>
      <c r="CP308" s="81"/>
      <c r="CQ308" s="81"/>
      <c r="CR308" s="81"/>
      <c r="CS308" s="81"/>
    </row>
    <row r="309" spans="1:97" s="4" customFormat="1" x14ac:dyDescent="0.25">
      <c r="A309" s="9"/>
      <c r="B309" s="10"/>
      <c r="C309" s="1"/>
      <c r="D309" s="2"/>
      <c r="E309" s="3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  <c r="CC309" s="81"/>
      <c r="CD309" s="81"/>
      <c r="CE309" s="81"/>
      <c r="CF309" s="81"/>
      <c r="CG309" s="81"/>
      <c r="CH309" s="81"/>
      <c r="CI309" s="81"/>
      <c r="CJ309" s="81"/>
      <c r="CK309" s="81"/>
      <c r="CL309" s="81"/>
      <c r="CM309" s="81"/>
      <c r="CN309" s="81"/>
      <c r="CO309" s="81"/>
      <c r="CP309" s="81"/>
      <c r="CQ309" s="81"/>
      <c r="CR309" s="81"/>
      <c r="CS309" s="81"/>
    </row>
    <row r="310" spans="1:97" s="4" customFormat="1" x14ac:dyDescent="0.25">
      <c r="A310" s="9"/>
      <c r="B310" s="10"/>
      <c r="C310" s="1"/>
      <c r="D310" s="2"/>
      <c r="E310" s="3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  <c r="CC310" s="81"/>
      <c r="CD310" s="81"/>
      <c r="CE310" s="81"/>
      <c r="CF310" s="81"/>
      <c r="CG310" s="81"/>
      <c r="CH310" s="81"/>
      <c r="CI310" s="81"/>
      <c r="CJ310" s="81"/>
      <c r="CK310" s="81"/>
      <c r="CL310" s="81"/>
      <c r="CM310" s="81"/>
      <c r="CN310" s="81"/>
      <c r="CO310" s="81"/>
      <c r="CP310" s="81"/>
      <c r="CQ310" s="81"/>
      <c r="CR310" s="81"/>
      <c r="CS310" s="81"/>
    </row>
    <row r="311" spans="1:97" s="4" customFormat="1" x14ac:dyDescent="0.25">
      <c r="A311" s="9"/>
      <c r="B311" s="10"/>
      <c r="C311" s="1"/>
      <c r="D311" s="2"/>
      <c r="E311" s="3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  <c r="CC311" s="81"/>
      <c r="CD311" s="81"/>
      <c r="CE311" s="81"/>
      <c r="CF311" s="81"/>
      <c r="CG311" s="81"/>
      <c r="CH311" s="81"/>
      <c r="CI311" s="81"/>
      <c r="CJ311" s="81"/>
      <c r="CK311" s="81"/>
      <c r="CL311" s="81"/>
      <c r="CM311" s="81"/>
      <c r="CN311" s="81"/>
      <c r="CO311" s="81"/>
      <c r="CP311" s="81"/>
      <c r="CQ311" s="81"/>
      <c r="CR311" s="81"/>
      <c r="CS311" s="81"/>
    </row>
    <row r="312" spans="1:97" s="4" customFormat="1" x14ac:dyDescent="0.25">
      <c r="A312" s="9"/>
      <c r="B312" s="10"/>
      <c r="C312" s="1"/>
      <c r="D312" s="2"/>
      <c r="E312" s="3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  <c r="CC312" s="81"/>
      <c r="CD312" s="81"/>
      <c r="CE312" s="81"/>
      <c r="CF312" s="81"/>
      <c r="CG312" s="81"/>
      <c r="CH312" s="81"/>
      <c r="CI312" s="81"/>
      <c r="CJ312" s="81"/>
      <c r="CK312" s="81"/>
      <c r="CL312" s="81"/>
      <c r="CM312" s="81"/>
      <c r="CN312" s="81"/>
      <c r="CO312" s="81"/>
      <c r="CP312" s="81"/>
      <c r="CQ312" s="81"/>
      <c r="CR312" s="81"/>
      <c r="CS312" s="81"/>
    </row>
    <row r="313" spans="1:97" s="4" customFormat="1" x14ac:dyDescent="0.25">
      <c r="A313" s="9"/>
      <c r="B313" s="10"/>
      <c r="C313" s="1"/>
      <c r="D313" s="2"/>
      <c r="E313" s="3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  <c r="CC313" s="81"/>
      <c r="CD313" s="81"/>
      <c r="CE313" s="81"/>
      <c r="CF313" s="81"/>
      <c r="CG313" s="81"/>
      <c r="CH313" s="81"/>
      <c r="CI313" s="81"/>
      <c r="CJ313" s="81"/>
      <c r="CK313" s="81"/>
      <c r="CL313" s="81"/>
      <c r="CM313" s="81"/>
      <c r="CN313" s="81"/>
      <c r="CO313" s="81"/>
      <c r="CP313" s="81"/>
      <c r="CQ313" s="81"/>
      <c r="CR313" s="81"/>
      <c r="CS313" s="81"/>
    </row>
    <row r="314" spans="1:97" s="4" customFormat="1" x14ac:dyDescent="0.25">
      <c r="A314" s="9"/>
      <c r="B314" s="10"/>
      <c r="C314" s="1"/>
      <c r="D314" s="2"/>
      <c r="E314" s="3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  <c r="CC314" s="81"/>
      <c r="CD314" s="81"/>
      <c r="CE314" s="81"/>
      <c r="CF314" s="81"/>
      <c r="CG314" s="81"/>
      <c r="CH314" s="81"/>
      <c r="CI314" s="81"/>
      <c r="CJ314" s="81"/>
      <c r="CK314" s="81"/>
      <c r="CL314" s="81"/>
      <c r="CM314" s="81"/>
      <c r="CN314" s="81"/>
      <c r="CO314" s="81"/>
      <c r="CP314" s="81"/>
      <c r="CQ314" s="81"/>
      <c r="CR314" s="81"/>
      <c r="CS314" s="81"/>
    </row>
    <row r="315" spans="1:97" s="4" customFormat="1" x14ac:dyDescent="0.25">
      <c r="A315" s="9"/>
      <c r="B315" s="10"/>
      <c r="C315" s="1"/>
      <c r="D315" s="2"/>
      <c r="E315" s="3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  <c r="CC315" s="81"/>
      <c r="CD315" s="81"/>
      <c r="CE315" s="81"/>
      <c r="CF315" s="81"/>
      <c r="CG315" s="81"/>
      <c r="CH315" s="81"/>
      <c r="CI315" s="81"/>
      <c r="CJ315" s="81"/>
      <c r="CK315" s="81"/>
      <c r="CL315" s="81"/>
      <c r="CM315" s="81"/>
      <c r="CN315" s="81"/>
      <c r="CO315" s="81"/>
      <c r="CP315" s="81"/>
      <c r="CQ315" s="81"/>
      <c r="CR315" s="81"/>
      <c r="CS315" s="81"/>
    </row>
    <row r="316" spans="1:97" s="4" customFormat="1" x14ac:dyDescent="0.25">
      <c r="A316" s="9"/>
      <c r="B316" s="10"/>
      <c r="C316" s="1"/>
      <c r="D316" s="2"/>
      <c r="E316" s="3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  <c r="CC316" s="81"/>
      <c r="CD316" s="81"/>
      <c r="CE316" s="81"/>
      <c r="CF316" s="81"/>
      <c r="CG316" s="81"/>
      <c r="CH316" s="81"/>
      <c r="CI316" s="81"/>
      <c r="CJ316" s="81"/>
      <c r="CK316" s="81"/>
      <c r="CL316" s="81"/>
      <c r="CM316" s="81"/>
      <c r="CN316" s="81"/>
      <c r="CO316" s="81"/>
      <c r="CP316" s="81"/>
      <c r="CQ316" s="81"/>
      <c r="CR316" s="81"/>
      <c r="CS316" s="81"/>
    </row>
    <row r="317" spans="1:97" s="4" customFormat="1" x14ac:dyDescent="0.25">
      <c r="A317" s="9"/>
      <c r="B317" s="10"/>
      <c r="C317" s="1"/>
      <c r="D317" s="2"/>
      <c r="E317" s="3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  <c r="CC317" s="81"/>
      <c r="CD317" s="81"/>
      <c r="CE317" s="81"/>
      <c r="CF317" s="81"/>
      <c r="CG317" s="81"/>
      <c r="CH317" s="81"/>
      <c r="CI317" s="81"/>
      <c r="CJ317" s="81"/>
      <c r="CK317" s="81"/>
      <c r="CL317" s="81"/>
      <c r="CM317" s="81"/>
      <c r="CN317" s="81"/>
      <c r="CO317" s="81"/>
      <c r="CP317" s="81"/>
      <c r="CQ317" s="81"/>
      <c r="CR317" s="81"/>
      <c r="CS317" s="81"/>
    </row>
    <row r="318" spans="1:97" s="4" customFormat="1" x14ac:dyDescent="0.25">
      <c r="A318" s="9"/>
      <c r="B318" s="10"/>
      <c r="C318" s="1"/>
      <c r="D318" s="2"/>
      <c r="E318" s="3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  <c r="CC318" s="81"/>
      <c r="CD318" s="81"/>
      <c r="CE318" s="81"/>
      <c r="CF318" s="81"/>
      <c r="CG318" s="81"/>
      <c r="CH318" s="81"/>
      <c r="CI318" s="81"/>
      <c r="CJ318" s="81"/>
      <c r="CK318" s="81"/>
      <c r="CL318" s="81"/>
      <c r="CM318" s="81"/>
      <c r="CN318" s="81"/>
      <c r="CO318" s="81"/>
      <c r="CP318" s="81"/>
      <c r="CQ318" s="81"/>
      <c r="CR318" s="81"/>
      <c r="CS318" s="81"/>
    </row>
    <row r="319" spans="1:97" s="4" customFormat="1" x14ac:dyDescent="0.25">
      <c r="A319" s="9"/>
      <c r="B319" s="10"/>
      <c r="C319" s="1"/>
      <c r="D319" s="2"/>
      <c r="E319" s="3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  <c r="CC319" s="81"/>
      <c r="CD319" s="81"/>
      <c r="CE319" s="81"/>
      <c r="CF319" s="81"/>
      <c r="CG319" s="81"/>
      <c r="CH319" s="81"/>
      <c r="CI319" s="81"/>
      <c r="CJ319" s="81"/>
      <c r="CK319" s="81"/>
      <c r="CL319" s="81"/>
      <c r="CM319" s="81"/>
      <c r="CN319" s="81"/>
      <c r="CO319" s="81"/>
      <c r="CP319" s="81"/>
      <c r="CQ319" s="81"/>
      <c r="CR319" s="81"/>
      <c r="CS319" s="81"/>
    </row>
    <row r="320" spans="1:97" s="4" customFormat="1" x14ac:dyDescent="0.25">
      <c r="A320" s="9"/>
      <c r="B320" s="10"/>
      <c r="C320" s="1"/>
      <c r="D320" s="2"/>
      <c r="E320" s="3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  <c r="CC320" s="81"/>
      <c r="CD320" s="81"/>
      <c r="CE320" s="81"/>
      <c r="CF320" s="81"/>
      <c r="CG320" s="81"/>
      <c r="CH320" s="81"/>
      <c r="CI320" s="81"/>
      <c r="CJ320" s="81"/>
      <c r="CK320" s="81"/>
      <c r="CL320" s="81"/>
      <c r="CM320" s="81"/>
      <c r="CN320" s="81"/>
      <c r="CO320" s="81"/>
      <c r="CP320" s="81"/>
      <c r="CQ320" s="81"/>
      <c r="CR320" s="81"/>
      <c r="CS320" s="81"/>
    </row>
    <row r="321" spans="1:97" s="4" customFormat="1" x14ac:dyDescent="0.25">
      <c r="A321" s="9"/>
      <c r="B321" s="10"/>
      <c r="C321" s="1"/>
      <c r="D321" s="2"/>
      <c r="E321" s="3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  <c r="CC321" s="81"/>
      <c r="CD321" s="81"/>
      <c r="CE321" s="81"/>
      <c r="CF321" s="81"/>
      <c r="CG321" s="81"/>
      <c r="CH321" s="81"/>
      <c r="CI321" s="81"/>
      <c r="CJ321" s="81"/>
      <c r="CK321" s="81"/>
      <c r="CL321" s="81"/>
      <c r="CM321" s="81"/>
      <c r="CN321" s="81"/>
      <c r="CO321" s="81"/>
      <c r="CP321" s="81"/>
      <c r="CQ321" s="81"/>
      <c r="CR321" s="81"/>
      <c r="CS321" s="81"/>
    </row>
    <row r="322" spans="1:97" s="4" customFormat="1" x14ac:dyDescent="0.25">
      <c r="A322" s="9"/>
      <c r="B322" s="10"/>
      <c r="C322" s="1"/>
      <c r="D322" s="2"/>
      <c r="E322" s="3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  <c r="CC322" s="81"/>
      <c r="CD322" s="81"/>
      <c r="CE322" s="81"/>
      <c r="CF322" s="81"/>
      <c r="CG322" s="81"/>
      <c r="CH322" s="81"/>
      <c r="CI322" s="81"/>
      <c r="CJ322" s="81"/>
      <c r="CK322" s="81"/>
      <c r="CL322" s="81"/>
      <c r="CM322" s="81"/>
      <c r="CN322" s="81"/>
      <c r="CO322" s="81"/>
      <c r="CP322" s="81"/>
      <c r="CQ322" s="81"/>
      <c r="CR322" s="81"/>
      <c r="CS322" s="81"/>
    </row>
    <row r="323" spans="1:97" s="4" customFormat="1" x14ac:dyDescent="0.25">
      <c r="A323" s="9"/>
      <c r="B323" s="10"/>
      <c r="C323" s="1"/>
      <c r="D323" s="2"/>
      <c r="E323" s="3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  <c r="CC323" s="81"/>
      <c r="CD323" s="81"/>
      <c r="CE323" s="81"/>
      <c r="CF323" s="81"/>
      <c r="CG323" s="81"/>
      <c r="CH323" s="81"/>
      <c r="CI323" s="81"/>
      <c r="CJ323" s="81"/>
      <c r="CK323" s="81"/>
      <c r="CL323" s="81"/>
      <c r="CM323" s="81"/>
      <c r="CN323" s="81"/>
      <c r="CO323" s="81"/>
      <c r="CP323" s="81"/>
      <c r="CQ323" s="81"/>
      <c r="CR323" s="81"/>
      <c r="CS323" s="81"/>
    </row>
    <row r="324" spans="1:97" s="4" customFormat="1" x14ac:dyDescent="0.25">
      <c r="A324" s="9"/>
      <c r="B324" s="10"/>
      <c r="C324" s="1"/>
      <c r="D324" s="2"/>
      <c r="E324" s="3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  <c r="CC324" s="81"/>
      <c r="CD324" s="81"/>
      <c r="CE324" s="81"/>
      <c r="CF324" s="81"/>
      <c r="CG324" s="81"/>
      <c r="CH324" s="81"/>
      <c r="CI324" s="81"/>
      <c r="CJ324" s="81"/>
      <c r="CK324" s="81"/>
      <c r="CL324" s="81"/>
      <c r="CM324" s="81"/>
      <c r="CN324" s="81"/>
      <c r="CO324" s="81"/>
      <c r="CP324" s="81"/>
      <c r="CQ324" s="81"/>
      <c r="CR324" s="81"/>
      <c r="CS324" s="81"/>
    </row>
    <row r="325" spans="1:97" s="4" customFormat="1" x14ac:dyDescent="0.25">
      <c r="A325" s="9"/>
      <c r="B325" s="10"/>
      <c r="C325" s="1"/>
      <c r="D325" s="2"/>
      <c r="E325" s="3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  <c r="CC325" s="81"/>
      <c r="CD325" s="81"/>
      <c r="CE325" s="81"/>
      <c r="CF325" s="81"/>
      <c r="CG325" s="81"/>
      <c r="CH325" s="81"/>
      <c r="CI325" s="81"/>
      <c r="CJ325" s="81"/>
      <c r="CK325" s="81"/>
      <c r="CL325" s="81"/>
      <c r="CM325" s="81"/>
      <c r="CN325" s="81"/>
      <c r="CO325" s="81"/>
      <c r="CP325" s="81"/>
      <c r="CQ325" s="81"/>
      <c r="CR325" s="81"/>
      <c r="CS325" s="81"/>
    </row>
    <row r="326" spans="1:97" s="4" customFormat="1" x14ac:dyDescent="0.25">
      <c r="A326" s="9"/>
      <c r="B326" s="10"/>
      <c r="C326" s="1"/>
      <c r="D326" s="2"/>
      <c r="E326" s="3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  <c r="CC326" s="81"/>
      <c r="CD326" s="81"/>
      <c r="CE326" s="81"/>
      <c r="CF326" s="81"/>
      <c r="CG326" s="81"/>
      <c r="CH326" s="81"/>
      <c r="CI326" s="81"/>
      <c r="CJ326" s="81"/>
      <c r="CK326" s="81"/>
      <c r="CL326" s="81"/>
      <c r="CM326" s="81"/>
      <c r="CN326" s="81"/>
      <c r="CO326" s="81"/>
      <c r="CP326" s="81"/>
      <c r="CQ326" s="81"/>
      <c r="CR326" s="81"/>
      <c r="CS326" s="81"/>
    </row>
    <row r="327" spans="1:97" s="4" customFormat="1" x14ac:dyDescent="0.25">
      <c r="A327" s="9"/>
      <c r="B327" s="10"/>
      <c r="C327" s="1"/>
      <c r="D327" s="2"/>
      <c r="E327" s="3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  <c r="CC327" s="81"/>
      <c r="CD327" s="81"/>
      <c r="CE327" s="81"/>
      <c r="CF327" s="81"/>
      <c r="CG327" s="81"/>
      <c r="CH327" s="81"/>
      <c r="CI327" s="81"/>
      <c r="CJ327" s="81"/>
      <c r="CK327" s="81"/>
      <c r="CL327" s="81"/>
      <c r="CM327" s="81"/>
      <c r="CN327" s="81"/>
      <c r="CO327" s="81"/>
      <c r="CP327" s="81"/>
      <c r="CQ327" s="81"/>
      <c r="CR327" s="81"/>
      <c r="CS327" s="81"/>
    </row>
    <row r="328" spans="1:97" s="4" customFormat="1" x14ac:dyDescent="0.25">
      <c r="A328" s="9"/>
      <c r="B328" s="10"/>
      <c r="C328" s="1"/>
      <c r="D328" s="2"/>
      <c r="E328" s="3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  <c r="CC328" s="81"/>
      <c r="CD328" s="81"/>
      <c r="CE328" s="81"/>
      <c r="CF328" s="81"/>
      <c r="CG328" s="81"/>
      <c r="CH328" s="81"/>
      <c r="CI328" s="81"/>
      <c r="CJ328" s="81"/>
      <c r="CK328" s="81"/>
      <c r="CL328" s="81"/>
      <c r="CM328" s="81"/>
      <c r="CN328" s="81"/>
      <c r="CO328" s="81"/>
      <c r="CP328" s="81"/>
      <c r="CQ328" s="81"/>
      <c r="CR328" s="81"/>
      <c r="CS328" s="81"/>
    </row>
    <row r="329" spans="1:97" s="4" customFormat="1" x14ac:dyDescent="0.25">
      <c r="A329" s="9"/>
      <c r="B329" s="10"/>
      <c r="C329" s="1"/>
      <c r="D329" s="2"/>
      <c r="E329" s="3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  <c r="CC329" s="81"/>
      <c r="CD329" s="81"/>
      <c r="CE329" s="81"/>
      <c r="CF329" s="81"/>
      <c r="CG329" s="81"/>
      <c r="CH329" s="81"/>
      <c r="CI329" s="81"/>
      <c r="CJ329" s="81"/>
      <c r="CK329" s="81"/>
      <c r="CL329" s="81"/>
      <c r="CM329" s="81"/>
      <c r="CN329" s="81"/>
      <c r="CO329" s="81"/>
      <c r="CP329" s="81"/>
      <c r="CQ329" s="81"/>
      <c r="CR329" s="81"/>
      <c r="CS329" s="81"/>
    </row>
    <row r="330" spans="1:97" s="4" customFormat="1" x14ac:dyDescent="0.25">
      <c r="A330" s="9"/>
      <c r="B330" s="10"/>
      <c r="C330" s="1"/>
      <c r="D330" s="2"/>
      <c r="E330" s="3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  <c r="CC330" s="81"/>
      <c r="CD330" s="81"/>
      <c r="CE330" s="81"/>
      <c r="CF330" s="81"/>
      <c r="CG330" s="81"/>
      <c r="CH330" s="81"/>
      <c r="CI330" s="81"/>
      <c r="CJ330" s="81"/>
      <c r="CK330" s="81"/>
      <c r="CL330" s="81"/>
      <c r="CM330" s="81"/>
      <c r="CN330" s="81"/>
      <c r="CO330" s="81"/>
      <c r="CP330" s="81"/>
      <c r="CQ330" s="81"/>
      <c r="CR330" s="81"/>
      <c r="CS330" s="81"/>
    </row>
    <row r="331" spans="1:97" s="4" customFormat="1" x14ac:dyDescent="0.25">
      <c r="A331" s="9"/>
      <c r="B331" s="10"/>
      <c r="C331" s="1"/>
      <c r="D331" s="2"/>
      <c r="E331" s="3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  <c r="CC331" s="81"/>
      <c r="CD331" s="81"/>
      <c r="CE331" s="81"/>
      <c r="CF331" s="81"/>
      <c r="CG331" s="81"/>
      <c r="CH331" s="81"/>
      <c r="CI331" s="81"/>
      <c r="CJ331" s="81"/>
      <c r="CK331" s="81"/>
      <c r="CL331" s="81"/>
      <c r="CM331" s="81"/>
      <c r="CN331" s="81"/>
      <c r="CO331" s="81"/>
      <c r="CP331" s="81"/>
      <c r="CQ331" s="81"/>
      <c r="CR331" s="81"/>
      <c r="CS331" s="81"/>
    </row>
    <row r="332" spans="1:97" s="4" customFormat="1" x14ac:dyDescent="0.25">
      <c r="A332" s="9"/>
      <c r="B332" s="10"/>
      <c r="C332" s="1"/>
      <c r="D332" s="2"/>
      <c r="E332" s="3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  <c r="CC332" s="81"/>
      <c r="CD332" s="81"/>
      <c r="CE332" s="81"/>
      <c r="CF332" s="81"/>
      <c r="CG332" s="81"/>
      <c r="CH332" s="81"/>
      <c r="CI332" s="81"/>
      <c r="CJ332" s="81"/>
      <c r="CK332" s="81"/>
      <c r="CL332" s="81"/>
      <c r="CM332" s="81"/>
      <c r="CN332" s="81"/>
      <c r="CO332" s="81"/>
      <c r="CP332" s="81"/>
      <c r="CQ332" s="81"/>
      <c r="CR332" s="81"/>
      <c r="CS332" s="81"/>
    </row>
    <row r="333" spans="1:97" s="4" customFormat="1" x14ac:dyDescent="0.25">
      <c r="A333" s="9"/>
      <c r="B333" s="10"/>
      <c r="C333" s="1"/>
      <c r="D333" s="2"/>
      <c r="E333" s="3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  <c r="CC333" s="81"/>
      <c r="CD333" s="81"/>
      <c r="CE333" s="81"/>
      <c r="CF333" s="81"/>
      <c r="CG333" s="81"/>
      <c r="CH333" s="81"/>
      <c r="CI333" s="81"/>
      <c r="CJ333" s="81"/>
      <c r="CK333" s="81"/>
      <c r="CL333" s="81"/>
      <c r="CM333" s="81"/>
      <c r="CN333" s="81"/>
      <c r="CO333" s="81"/>
      <c r="CP333" s="81"/>
      <c r="CQ333" s="81"/>
      <c r="CR333" s="81"/>
      <c r="CS333" s="81"/>
    </row>
    <row r="334" spans="1:97" s="4" customFormat="1" x14ac:dyDescent="0.25">
      <c r="A334" s="9"/>
      <c r="B334" s="10"/>
      <c r="C334" s="1"/>
      <c r="D334" s="2"/>
      <c r="E334" s="3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  <c r="CC334" s="81"/>
      <c r="CD334" s="81"/>
      <c r="CE334" s="81"/>
      <c r="CF334" s="81"/>
      <c r="CG334" s="81"/>
      <c r="CH334" s="81"/>
      <c r="CI334" s="81"/>
      <c r="CJ334" s="81"/>
      <c r="CK334" s="81"/>
      <c r="CL334" s="81"/>
      <c r="CM334" s="81"/>
      <c r="CN334" s="81"/>
      <c r="CO334" s="81"/>
      <c r="CP334" s="81"/>
      <c r="CQ334" s="81"/>
      <c r="CR334" s="81"/>
      <c r="CS334" s="81"/>
    </row>
    <row r="335" spans="1:97" s="4" customFormat="1" x14ac:dyDescent="0.25">
      <c r="A335" s="9"/>
      <c r="B335" s="10"/>
      <c r="C335" s="1"/>
      <c r="D335" s="2"/>
      <c r="E335" s="3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  <c r="CC335" s="81"/>
      <c r="CD335" s="81"/>
      <c r="CE335" s="81"/>
      <c r="CF335" s="81"/>
      <c r="CG335" s="81"/>
      <c r="CH335" s="81"/>
      <c r="CI335" s="81"/>
      <c r="CJ335" s="81"/>
      <c r="CK335" s="81"/>
      <c r="CL335" s="81"/>
      <c r="CM335" s="81"/>
      <c r="CN335" s="81"/>
      <c r="CO335" s="81"/>
      <c r="CP335" s="81"/>
      <c r="CQ335" s="81"/>
      <c r="CR335" s="81"/>
      <c r="CS335" s="81"/>
    </row>
    <row r="336" spans="1:97" s="4" customFormat="1" x14ac:dyDescent="0.25">
      <c r="A336" s="9"/>
      <c r="B336" s="10"/>
      <c r="C336" s="1"/>
      <c r="D336" s="2"/>
      <c r="E336" s="3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  <c r="CC336" s="81"/>
      <c r="CD336" s="81"/>
      <c r="CE336" s="81"/>
      <c r="CF336" s="81"/>
      <c r="CG336" s="81"/>
      <c r="CH336" s="81"/>
      <c r="CI336" s="81"/>
      <c r="CJ336" s="81"/>
      <c r="CK336" s="81"/>
      <c r="CL336" s="81"/>
      <c r="CM336" s="81"/>
      <c r="CN336" s="81"/>
      <c r="CO336" s="81"/>
      <c r="CP336" s="81"/>
      <c r="CQ336" s="81"/>
      <c r="CR336" s="81"/>
      <c r="CS336" s="81"/>
    </row>
    <row r="337" spans="1:97" s="4" customFormat="1" x14ac:dyDescent="0.25">
      <c r="A337" s="9"/>
      <c r="B337" s="10"/>
      <c r="C337" s="1"/>
      <c r="D337" s="2"/>
      <c r="E337" s="3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  <c r="CC337" s="81"/>
      <c r="CD337" s="81"/>
      <c r="CE337" s="81"/>
      <c r="CF337" s="81"/>
      <c r="CG337" s="81"/>
      <c r="CH337" s="81"/>
      <c r="CI337" s="81"/>
      <c r="CJ337" s="81"/>
      <c r="CK337" s="81"/>
      <c r="CL337" s="81"/>
      <c r="CM337" s="81"/>
      <c r="CN337" s="81"/>
      <c r="CO337" s="81"/>
      <c r="CP337" s="81"/>
      <c r="CQ337" s="81"/>
      <c r="CR337" s="81"/>
      <c r="CS337" s="81"/>
    </row>
    <row r="338" spans="1:97" s="4" customFormat="1" x14ac:dyDescent="0.25">
      <c r="A338" s="9"/>
      <c r="B338" s="10"/>
      <c r="C338" s="1"/>
      <c r="D338" s="2"/>
      <c r="E338" s="3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  <c r="CC338" s="81"/>
      <c r="CD338" s="81"/>
      <c r="CE338" s="81"/>
      <c r="CF338" s="81"/>
      <c r="CG338" s="81"/>
      <c r="CH338" s="81"/>
      <c r="CI338" s="81"/>
      <c r="CJ338" s="81"/>
      <c r="CK338" s="81"/>
      <c r="CL338" s="81"/>
      <c r="CM338" s="81"/>
      <c r="CN338" s="81"/>
      <c r="CO338" s="81"/>
      <c r="CP338" s="81"/>
      <c r="CQ338" s="81"/>
      <c r="CR338" s="81"/>
      <c r="CS338" s="81"/>
    </row>
    <row r="339" spans="1:97" s="4" customFormat="1" x14ac:dyDescent="0.25">
      <c r="A339" s="9"/>
      <c r="B339" s="10"/>
      <c r="C339" s="1"/>
      <c r="D339" s="2"/>
      <c r="E339" s="3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  <c r="CC339" s="81"/>
      <c r="CD339" s="81"/>
      <c r="CE339" s="81"/>
      <c r="CF339" s="81"/>
      <c r="CG339" s="81"/>
      <c r="CH339" s="81"/>
      <c r="CI339" s="81"/>
      <c r="CJ339" s="81"/>
      <c r="CK339" s="81"/>
      <c r="CL339" s="81"/>
      <c r="CM339" s="81"/>
      <c r="CN339" s="81"/>
      <c r="CO339" s="81"/>
      <c r="CP339" s="81"/>
      <c r="CQ339" s="81"/>
      <c r="CR339" s="81"/>
      <c r="CS339" s="81"/>
    </row>
    <row r="340" spans="1:97" s="4" customFormat="1" x14ac:dyDescent="0.25">
      <c r="A340" s="9"/>
      <c r="B340" s="10"/>
      <c r="C340" s="1"/>
      <c r="D340" s="2"/>
      <c r="E340" s="3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  <c r="CC340" s="81"/>
      <c r="CD340" s="81"/>
      <c r="CE340" s="81"/>
      <c r="CF340" s="81"/>
      <c r="CG340" s="81"/>
      <c r="CH340" s="81"/>
      <c r="CI340" s="81"/>
      <c r="CJ340" s="81"/>
      <c r="CK340" s="81"/>
      <c r="CL340" s="81"/>
      <c r="CM340" s="81"/>
      <c r="CN340" s="81"/>
      <c r="CO340" s="81"/>
      <c r="CP340" s="81"/>
      <c r="CQ340" s="81"/>
      <c r="CR340" s="81"/>
      <c r="CS340" s="81"/>
    </row>
    <row r="341" spans="1:97" s="4" customFormat="1" x14ac:dyDescent="0.25">
      <c r="A341" s="9"/>
      <c r="B341" s="10"/>
      <c r="C341" s="1"/>
      <c r="D341" s="2"/>
      <c r="E341" s="3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  <c r="CC341" s="81"/>
      <c r="CD341" s="81"/>
      <c r="CE341" s="81"/>
      <c r="CF341" s="81"/>
      <c r="CG341" s="81"/>
      <c r="CH341" s="81"/>
      <c r="CI341" s="81"/>
      <c r="CJ341" s="81"/>
      <c r="CK341" s="81"/>
      <c r="CL341" s="81"/>
      <c r="CM341" s="81"/>
      <c r="CN341" s="81"/>
      <c r="CO341" s="81"/>
      <c r="CP341" s="81"/>
      <c r="CQ341" s="81"/>
      <c r="CR341" s="81"/>
      <c r="CS341" s="81"/>
    </row>
    <row r="342" spans="1:97" s="4" customFormat="1" x14ac:dyDescent="0.25">
      <c r="A342" s="9"/>
      <c r="B342" s="10"/>
      <c r="C342" s="1"/>
      <c r="D342" s="2"/>
      <c r="E342" s="3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  <c r="CC342" s="81"/>
      <c r="CD342" s="81"/>
      <c r="CE342" s="81"/>
      <c r="CF342" s="81"/>
      <c r="CG342" s="81"/>
      <c r="CH342" s="81"/>
      <c r="CI342" s="81"/>
      <c r="CJ342" s="81"/>
      <c r="CK342" s="81"/>
      <c r="CL342" s="81"/>
      <c r="CM342" s="81"/>
      <c r="CN342" s="81"/>
      <c r="CO342" s="81"/>
      <c r="CP342" s="81"/>
      <c r="CQ342" s="81"/>
      <c r="CR342" s="81"/>
      <c r="CS342" s="81"/>
    </row>
    <row r="343" spans="1:97" s="4" customFormat="1" x14ac:dyDescent="0.25">
      <c r="A343" s="9"/>
      <c r="B343" s="10"/>
      <c r="C343" s="1"/>
      <c r="D343" s="2"/>
      <c r="E343" s="3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  <c r="CC343" s="81"/>
      <c r="CD343" s="81"/>
      <c r="CE343" s="81"/>
      <c r="CF343" s="81"/>
      <c r="CG343" s="81"/>
      <c r="CH343" s="81"/>
      <c r="CI343" s="81"/>
      <c r="CJ343" s="81"/>
      <c r="CK343" s="81"/>
      <c r="CL343" s="81"/>
      <c r="CM343" s="81"/>
      <c r="CN343" s="81"/>
      <c r="CO343" s="81"/>
      <c r="CP343" s="81"/>
      <c r="CQ343" s="81"/>
      <c r="CR343" s="81"/>
      <c r="CS343" s="81"/>
    </row>
    <row r="344" spans="1:97" s="4" customFormat="1" x14ac:dyDescent="0.25">
      <c r="A344" s="9"/>
      <c r="B344" s="10"/>
      <c r="C344" s="1"/>
      <c r="D344" s="2"/>
      <c r="E344" s="3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  <c r="CC344" s="81"/>
      <c r="CD344" s="81"/>
      <c r="CE344" s="81"/>
      <c r="CF344" s="81"/>
      <c r="CG344" s="81"/>
      <c r="CH344" s="81"/>
      <c r="CI344" s="81"/>
      <c r="CJ344" s="81"/>
      <c r="CK344" s="81"/>
      <c r="CL344" s="81"/>
      <c r="CM344" s="81"/>
      <c r="CN344" s="81"/>
      <c r="CO344" s="81"/>
      <c r="CP344" s="81"/>
      <c r="CQ344" s="81"/>
      <c r="CR344" s="81"/>
      <c r="CS344" s="81"/>
    </row>
    <row r="345" spans="1:97" s="4" customFormat="1" x14ac:dyDescent="0.25">
      <c r="A345" s="9"/>
      <c r="B345" s="10"/>
      <c r="C345" s="1"/>
      <c r="D345" s="2"/>
      <c r="E345" s="3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  <c r="CC345" s="81"/>
      <c r="CD345" s="81"/>
      <c r="CE345" s="81"/>
      <c r="CF345" s="81"/>
      <c r="CG345" s="81"/>
      <c r="CH345" s="81"/>
      <c r="CI345" s="81"/>
      <c r="CJ345" s="81"/>
      <c r="CK345" s="81"/>
      <c r="CL345" s="81"/>
      <c r="CM345" s="81"/>
      <c r="CN345" s="81"/>
      <c r="CO345" s="81"/>
      <c r="CP345" s="81"/>
      <c r="CQ345" s="81"/>
      <c r="CR345" s="81"/>
      <c r="CS345" s="81"/>
    </row>
    <row r="346" spans="1:97" s="4" customFormat="1" x14ac:dyDescent="0.25">
      <c r="A346" s="9"/>
      <c r="B346" s="10"/>
      <c r="C346" s="1"/>
      <c r="D346" s="2"/>
      <c r="E346" s="3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  <c r="CC346" s="81"/>
      <c r="CD346" s="81"/>
      <c r="CE346" s="81"/>
      <c r="CF346" s="81"/>
      <c r="CG346" s="81"/>
      <c r="CH346" s="81"/>
      <c r="CI346" s="81"/>
      <c r="CJ346" s="81"/>
      <c r="CK346" s="81"/>
      <c r="CL346" s="81"/>
      <c r="CM346" s="81"/>
      <c r="CN346" s="81"/>
      <c r="CO346" s="81"/>
      <c r="CP346" s="81"/>
      <c r="CQ346" s="81"/>
      <c r="CR346" s="81"/>
      <c r="CS346" s="81"/>
    </row>
    <row r="347" spans="1:97" s="4" customFormat="1" x14ac:dyDescent="0.25">
      <c r="A347" s="9"/>
      <c r="B347" s="10"/>
      <c r="C347" s="1"/>
      <c r="D347" s="2"/>
      <c r="E347" s="3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  <c r="CC347" s="81"/>
      <c r="CD347" s="81"/>
      <c r="CE347" s="81"/>
      <c r="CF347" s="81"/>
      <c r="CG347" s="81"/>
      <c r="CH347" s="81"/>
      <c r="CI347" s="81"/>
      <c r="CJ347" s="81"/>
      <c r="CK347" s="81"/>
      <c r="CL347" s="81"/>
      <c r="CM347" s="81"/>
      <c r="CN347" s="81"/>
      <c r="CO347" s="81"/>
      <c r="CP347" s="81"/>
      <c r="CQ347" s="81"/>
      <c r="CR347" s="81"/>
      <c r="CS347" s="81"/>
    </row>
    <row r="348" spans="1:97" s="4" customFormat="1" x14ac:dyDescent="0.25">
      <c r="A348" s="9"/>
      <c r="B348" s="10"/>
      <c r="C348" s="1"/>
      <c r="D348" s="2"/>
      <c r="E348" s="3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  <c r="CC348" s="81"/>
      <c r="CD348" s="81"/>
      <c r="CE348" s="81"/>
      <c r="CF348" s="81"/>
      <c r="CG348" s="81"/>
      <c r="CH348" s="81"/>
      <c r="CI348" s="81"/>
      <c r="CJ348" s="81"/>
      <c r="CK348" s="81"/>
      <c r="CL348" s="81"/>
      <c r="CM348" s="81"/>
      <c r="CN348" s="81"/>
      <c r="CO348" s="81"/>
      <c r="CP348" s="81"/>
      <c r="CQ348" s="81"/>
      <c r="CR348" s="81"/>
      <c r="CS348" s="81"/>
    </row>
    <row r="349" spans="1:97" s="4" customFormat="1" x14ac:dyDescent="0.25">
      <c r="A349" s="9"/>
      <c r="B349" s="10"/>
      <c r="C349" s="1"/>
      <c r="D349" s="2"/>
      <c r="E349" s="3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  <c r="CC349" s="81"/>
      <c r="CD349" s="81"/>
      <c r="CE349" s="81"/>
      <c r="CF349" s="81"/>
      <c r="CG349" s="81"/>
      <c r="CH349" s="81"/>
      <c r="CI349" s="81"/>
      <c r="CJ349" s="81"/>
      <c r="CK349" s="81"/>
      <c r="CL349" s="81"/>
      <c r="CM349" s="81"/>
      <c r="CN349" s="81"/>
      <c r="CO349" s="81"/>
      <c r="CP349" s="81"/>
      <c r="CQ349" s="81"/>
      <c r="CR349" s="81"/>
      <c r="CS349" s="81"/>
    </row>
    <row r="350" spans="1:97" s="4" customFormat="1" x14ac:dyDescent="0.25">
      <c r="A350" s="9"/>
      <c r="B350" s="10"/>
      <c r="C350" s="1"/>
      <c r="D350" s="2"/>
      <c r="E350" s="3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  <c r="CC350" s="81"/>
      <c r="CD350" s="81"/>
      <c r="CE350" s="81"/>
      <c r="CF350" s="81"/>
      <c r="CG350" s="81"/>
      <c r="CH350" s="81"/>
      <c r="CI350" s="81"/>
      <c r="CJ350" s="81"/>
      <c r="CK350" s="81"/>
      <c r="CL350" s="81"/>
      <c r="CM350" s="81"/>
      <c r="CN350" s="81"/>
      <c r="CO350" s="81"/>
      <c r="CP350" s="81"/>
      <c r="CQ350" s="81"/>
      <c r="CR350" s="81"/>
      <c r="CS350" s="81"/>
    </row>
    <row r="351" spans="1:97" s="4" customFormat="1" x14ac:dyDescent="0.25">
      <c r="A351" s="9"/>
      <c r="B351" s="10"/>
      <c r="C351" s="1"/>
      <c r="D351" s="2"/>
      <c r="E351" s="3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  <c r="CC351" s="81"/>
      <c r="CD351" s="81"/>
      <c r="CE351" s="81"/>
      <c r="CF351" s="81"/>
      <c r="CG351" s="81"/>
      <c r="CH351" s="81"/>
      <c r="CI351" s="81"/>
      <c r="CJ351" s="81"/>
      <c r="CK351" s="81"/>
      <c r="CL351" s="81"/>
      <c r="CM351" s="81"/>
      <c r="CN351" s="81"/>
      <c r="CO351" s="81"/>
      <c r="CP351" s="81"/>
      <c r="CQ351" s="81"/>
      <c r="CR351" s="81"/>
      <c r="CS351" s="81"/>
    </row>
    <row r="352" spans="1:97" s="4" customFormat="1" x14ac:dyDescent="0.25">
      <c r="A352" s="9"/>
      <c r="B352" s="10"/>
      <c r="C352" s="1"/>
      <c r="D352" s="2"/>
      <c r="E352" s="3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  <c r="CC352" s="81"/>
      <c r="CD352" s="81"/>
      <c r="CE352" s="81"/>
      <c r="CF352" s="81"/>
      <c r="CG352" s="81"/>
      <c r="CH352" s="81"/>
      <c r="CI352" s="81"/>
      <c r="CJ352" s="81"/>
      <c r="CK352" s="81"/>
      <c r="CL352" s="81"/>
      <c r="CM352" s="81"/>
      <c r="CN352" s="81"/>
      <c r="CO352" s="81"/>
      <c r="CP352" s="81"/>
      <c r="CQ352" s="81"/>
      <c r="CR352" s="81"/>
      <c r="CS352" s="81"/>
    </row>
    <row r="353" spans="1:97" s="4" customFormat="1" x14ac:dyDescent="0.25">
      <c r="A353" s="9"/>
      <c r="B353" s="10"/>
      <c r="C353" s="1"/>
      <c r="D353" s="2"/>
      <c r="E353" s="3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  <c r="CC353" s="81"/>
      <c r="CD353" s="81"/>
      <c r="CE353" s="81"/>
      <c r="CF353" s="81"/>
      <c r="CG353" s="81"/>
      <c r="CH353" s="81"/>
      <c r="CI353" s="81"/>
      <c r="CJ353" s="81"/>
      <c r="CK353" s="81"/>
      <c r="CL353" s="81"/>
      <c r="CM353" s="81"/>
      <c r="CN353" s="81"/>
      <c r="CO353" s="81"/>
      <c r="CP353" s="81"/>
      <c r="CQ353" s="81"/>
      <c r="CR353" s="81"/>
      <c r="CS353" s="81"/>
    </row>
    <row r="354" spans="1:97" s="4" customFormat="1" x14ac:dyDescent="0.25">
      <c r="A354" s="9"/>
      <c r="B354" s="10"/>
      <c r="C354" s="1"/>
      <c r="D354" s="2"/>
      <c r="E354" s="3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  <c r="CC354" s="81"/>
      <c r="CD354" s="81"/>
      <c r="CE354" s="81"/>
      <c r="CF354" s="81"/>
      <c r="CG354" s="81"/>
      <c r="CH354" s="81"/>
      <c r="CI354" s="81"/>
      <c r="CJ354" s="81"/>
      <c r="CK354" s="81"/>
      <c r="CL354" s="81"/>
      <c r="CM354" s="81"/>
      <c r="CN354" s="81"/>
      <c r="CO354" s="81"/>
      <c r="CP354" s="81"/>
      <c r="CQ354" s="81"/>
      <c r="CR354" s="81"/>
      <c r="CS354" s="81"/>
    </row>
    <row r="355" spans="1:97" s="4" customFormat="1" x14ac:dyDescent="0.25">
      <c r="A355" s="9"/>
      <c r="B355" s="10"/>
      <c r="C355" s="1"/>
      <c r="D355" s="2"/>
      <c r="E355" s="3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  <c r="CC355" s="81"/>
      <c r="CD355" s="81"/>
      <c r="CE355" s="81"/>
      <c r="CF355" s="81"/>
      <c r="CG355" s="81"/>
      <c r="CH355" s="81"/>
      <c r="CI355" s="81"/>
      <c r="CJ355" s="81"/>
      <c r="CK355" s="81"/>
      <c r="CL355" s="81"/>
      <c r="CM355" s="81"/>
      <c r="CN355" s="81"/>
      <c r="CO355" s="81"/>
      <c r="CP355" s="81"/>
      <c r="CQ355" s="81"/>
      <c r="CR355" s="81"/>
      <c r="CS355" s="81"/>
    </row>
    <row r="356" spans="1:97" s="4" customFormat="1" x14ac:dyDescent="0.25">
      <c r="A356" s="9"/>
      <c r="B356" s="10"/>
      <c r="C356" s="1"/>
      <c r="D356" s="2"/>
      <c r="E356" s="3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  <c r="CC356" s="81"/>
      <c r="CD356" s="81"/>
      <c r="CE356" s="81"/>
      <c r="CF356" s="81"/>
      <c r="CG356" s="81"/>
      <c r="CH356" s="81"/>
      <c r="CI356" s="81"/>
      <c r="CJ356" s="81"/>
      <c r="CK356" s="81"/>
      <c r="CL356" s="81"/>
      <c r="CM356" s="81"/>
      <c r="CN356" s="81"/>
      <c r="CO356" s="81"/>
      <c r="CP356" s="81"/>
      <c r="CQ356" s="81"/>
      <c r="CR356" s="81"/>
      <c r="CS356" s="81"/>
    </row>
    <row r="357" spans="1:97" s="4" customFormat="1" x14ac:dyDescent="0.25">
      <c r="A357" s="9"/>
      <c r="B357" s="10"/>
      <c r="C357" s="1"/>
      <c r="D357" s="2"/>
      <c r="E357" s="3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  <c r="CC357" s="81"/>
      <c r="CD357" s="81"/>
      <c r="CE357" s="81"/>
      <c r="CF357" s="81"/>
      <c r="CG357" s="81"/>
      <c r="CH357" s="81"/>
      <c r="CI357" s="81"/>
      <c r="CJ357" s="81"/>
      <c r="CK357" s="81"/>
      <c r="CL357" s="81"/>
      <c r="CM357" s="81"/>
      <c r="CN357" s="81"/>
      <c r="CO357" s="81"/>
      <c r="CP357" s="81"/>
      <c r="CQ357" s="81"/>
      <c r="CR357" s="81"/>
      <c r="CS357" s="81"/>
    </row>
    <row r="358" spans="1:97" s="4" customFormat="1" x14ac:dyDescent="0.25">
      <c r="A358" s="9"/>
      <c r="B358" s="10"/>
      <c r="C358" s="1"/>
      <c r="D358" s="2"/>
      <c r="E358" s="3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  <c r="CC358" s="81"/>
      <c r="CD358" s="81"/>
      <c r="CE358" s="81"/>
      <c r="CF358" s="81"/>
      <c r="CG358" s="81"/>
      <c r="CH358" s="81"/>
      <c r="CI358" s="81"/>
      <c r="CJ358" s="81"/>
      <c r="CK358" s="81"/>
      <c r="CL358" s="81"/>
      <c r="CM358" s="81"/>
      <c r="CN358" s="81"/>
      <c r="CO358" s="81"/>
      <c r="CP358" s="81"/>
      <c r="CQ358" s="81"/>
      <c r="CR358" s="81"/>
      <c r="CS358" s="81"/>
    </row>
    <row r="359" spans="1:97" s="4" customFormat="1" x14ac:dyDescent="0.25">
      <c r="A359" s="9"/>
      <c r="B359" s="10"/>
      <c r="C359" s="1"/>
      <c r="D359" s="2"/>
      <c r="E359" s="3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  <c r="CC359" s="81"/>
      <c r="CD359" s="81"/>
      <c r="CE359" s="81"/>
      <c r="CF359" s="81"/>
      <c r="CG359" s="81"/>
      <c r="CH359" s="81"/>
      <c r="CI359" s="81"/>
      <c r="CJ359" s="81"/>
      <c r="CK359" s="81"/>
      <c r="CL359" s="81"/>
      <c r="CM359" s="81"/>
      <c r="CN359" s="81"/>
      <c r="CO359" s="81"/>
      <c r="CP359" s="81"/>
      <c r="CQ359" s="81"/>
      <c r="CR359" s="81"/>
      <c r="CS359" s="81"/>
    </row>
    <row r="360" spans="1:97" s="4" customFormat="1" x14ac:dyDescent="0.25">
      <c r="A360" s="9"/>
      <c r="B360" s="10"/>
      <c r="C360" s="1"/>
      <c r="D360" s="2"/>
      <c r="E360" s="3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  <c r="CC360" s="81"/>
      <c r="CD360" s="81"/>
      <c r="CE360" s="81"/>
      <c r="CF360" s="81"/>
      <c r="CG360" s="81"/>
      <c r="CH360" s="81"/>
      <c r="CI360" s="81"/>
      <c r="CJ360" s="81"/>
      <c r="CK360" s="81"/>
      <c r="CL360" s="81"/>
      <c r="CM360" s="81"/>
      <c r="CN360" s="81"/>
      <c r="CO360" s="81"/>
      <c r="CP360" s="81"/>
      <c r="CQ360" s="81"/>
      <c r="CR360" s="81"/>
      <c r="CS360" s="81"/>
    </row>
    <row r="361" spans="1:97" s="4" customFormat="1" x14ac:dyDescent="0.25">
      <c r="A361" s="9"/>
      <c r="B361" s="10"/>
      <c r="C361" s="1"/>
      <c r="D361" s="2"/>
      <c r="E361" s="3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  <c r="CC361" s="81"/>
      <c r="CD361" s="81"/>
      <c r="CE361" s="81"/>
      <c r="CF361" s="81"/>
      <c r="CG361" s="81"/>
      <c r="CH361" s="81"/>
      <c r="CI361" s="81"/>
      <c r="CJ361" s="81"/>
      <c r="CK361" s="81"/>
      <c r="CL361" s="81"/>
      <c r="CM361" s="81"/>
      <c r="CN361" s="81"/>
      <c r="CO361" s="81"/>
      <c r="CP361" s="81"/>
      <c r="CQ361" s="81"/>
      <c r="CR361" s="81"/>
      <c r="CS361" s="81"/>
    </row>
    <row r="362" spans="1:97" s="4" customFormat="1" x14ac:dyDescent="0.25">
      <c r="A362" s="9"/>
      <c r="B362" s="10"/>
      <c r="C362" s="1"/>
      <c r="D362" s="2"/>
      <c r="E362" s="3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  <c r="CC362" s="81"/>
      <c r="CD362" s="81"/>
      <c r="CE362" s="81"/>
      <c r="CF362" s="81"/>
      <c r="CG362" s="81"/>
      <c r="CH362" s="81"/>
      <c r="CI362" s="81"/>
      <c r="CJ362" s="81"/>
      <c r="CK362" s="81"/>
      <c r="CL362" s="81"/>
      <c r="CM362" s="81"/>
      <c r="CN362" s="81"/>
      <c r="CO362" s="81"/>
      <c r="CP362" s="81"/>
      <c r="CQ362" s="81"/>
      <c r="CR362" s="81"/>
      <c r="CS362" s="81"/>
    </row>
    <row r="363" spans="1:97" s="4" customFormat="1" x14ac:dyDescent="0.25">
      <c r="A363" s="9"/>
      <c r="B363" s="10"/>
      <c r="C363" s="1"/>
      <c r="D363" s="2"/>
      <c r="E363" s="3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  <c r="CC363" s="81"/>
      <c r="CD363" s="81"/>
      <c r="CE363" s="81"/>
      <c r="CF363" s="81"/>
      <c r="CG363" s="81"/>
      <c r="CH363" s="81"/>
      <c r="CI363" s="81"/>
      <c r="CJ363" s="81"/>
      <c r="CK363" s="81"/>
      <c r="CL363" s="81"/>
      <c r="CM363" s="81"/>
      <c r="CN363" s="81"/>
      <c r="CO363" s="81"/>
      <c r="CP363" s="81"/>
      <c r="CQ363" s="81"/>
      <c r="CR363" s="81"/>
      <c r="CS363" s="81"/>
    </row>
    <row r="364" spans="1:97" s="4" customFormat="1" x14ac:dyDescent="0.25">
      <c r="A364" s="9"/>
      <c r="B364" s="10"/>
      <c r="C364" s="1"/>
      <c r="D364" s="2"/>
      <c r="E364" s="3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  <c r="CC364" s="81"/>
      <c r="CD364" s="81"/>
      <c r="CE364" s="81"/>
      <c r="CF364" s="81"/>
      <c r="CG364" s="81"/>
      <c r="CH364" s="81"/>
      <c r="CI364" s="81"/>
      <c r="CJ364" s="81"/>
      <c r="CK364" s="81"/>
      <c r="CL364" s="81"/>
      <c r="CM364" s="81"/>
      <c r="CN364" s="81"/>
      <c r="CO364" s="81"/>
      <c r="CP364" s="81"/>
      <c r="CQ364" s="81"/>
      <c r="CR364" s="81"/>
      <c r="CS364" s="81"/>
    </row>
    <row r="365" spans="1:97" s="4" customFormat="1" x14ac:dyDescent="0.25">
      <c r="A365" s="9"/>
      <c r="B365" s="10"/>
      <c r="C365" s="1"/>
      <c r="D365" s="2"/>
      <c r="E365" s="3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  <c r="CC365" s="81"/>
      <c r="CD365" s="81"/>
      <c r="CE365" s="81"/>
      <c r="CF365" s="81"/>
      <c r="CG365" s="81"/>
      <c r="CH365" s="81"/>
      <c r="CI365" s="81"/>
      <c r="CJ365" s="81"/>
      <c r="CK365" s="81"/>
      <c r="CL365" s="81"/>
      <c r="CM365" s="81"/>
      <c r="CN365" s="81"/>
      <c r="CO365" s="81"/>
      <c r="CP365" s="81"/>
      <c r="CQ365" s="81"/>
      <c r="CR365" s="81"/>
      <c r="CS365" s="81"/>
    </row>
    <row r="366" spans="1:97" s="4" customFormat="1" x14ac:dyDescent="0.25">
      <c r="A366" s="9"/>
      <c r="B366" s="10"/>
      <c r="C366" s="1"/>
      <c r="D366" s="2"/>
      <c r="E366" s="3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  <c r="CC366" s="81"/>
      <c r="CD366" s="81"/>
      <c r="CE366" s="81"/>
      <c r="CF366" s="81"/>
      <c r="CG366" s="81"/>
      <c r="CH366" s="81"/>
      <c r="CI366" s="81"/>
      <c r="CJ366" s="81"/>
      <c r="CK366" s="81"/>
      <c r="CL366" s="81"/>
      <c r="CM366" s="81"/>
      <c r="CN366" s="81"/>
      <c r="CO366" s="81"/>
      <c r="CP366" s="81"/>
      <c r="CQ366" s="81"/>
      <c r="CR366" s="81"/>
      <c r="CS366" s="81"/>
    </row>
    <row r="367" spans="1:97" s="4" customFormat="1" x14ac:dyDescent="0.25">
      <c r="A367" s="9"/>
      <c r="B367" s="10"/>
      <c r="C367" s="1"/>
      <c r="D367" s="2"/>
      <c r="E367" s="3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  <c r="CC367" s="81"/>
      <c r="CD367" s="81"/>
      <c r="CE367" s="81"/>
      <c r="CF367" s="81"/>
      <c r="CG367" s="81"/>
      <c r="CH367" s="81"/>
      <c r="CI367" s="81"/>
      <c r="CJ367" s="81"/>
      <c r="CK367" s="81"/>
      <c r="CL367" s="81"/>
      <c r="CM367" s="81"/>
      <c r="CN367" s="81"/>
      <c r="CO367" s="81"/>
      <c r="CP367" s="81"/>
      <c r="CQ367" s="81"/>
      <c r="CR367" s="81"/>
      <c r="CS367" s="81"/>
    </row>
    <row r="368" spans="1:97" s="4" customFormat="1" x14ac:dyDescent="0.25">
      <c r="A368" s="9"/>
      <c r="B368" s="10"/>
      <c r="C368" s="1"/>
      <c r="D368" s="2"/>
      <c r="E368" s="3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  <c r="CC368" s="81"/>
      <c r="CD368" s="81"/>
      <c r="CE368" s="81"/>
      <c r="CF368" s="81"/>
      <c r="CG368" s="81"/>
      <c r="CH368" s="81"/>
      <c r="CI368" s="81"/>
      <c r="CJ368" s="81"/>
      <c r="CK368" s="81"/>
      <c r="CL368" s="81"/>
      <c r="CM368" s="81"/>
      <c r="CN368" s="81"/>
      <c r="CO368" s="81"/>
      <c r="CP368" s="81"/>
      <c r="CQ368" s="81"/>
      <c r="CR368" s="81"/>
      <c r="CS368" s="81"/>
    </row>
    <row r="369" spans="1:97" s="4" customFormat="1" x14ac:dyDescent="0.25">
      <c r="A369" s="9"/>
      <c r="B369" s="10"/>
      <c r="C369" s="1"/>
      <c r="D369" s="2"/>
      <c r="E369" s="3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  <c r="CC369" s="81"/>
      <c r="CD369" s="81"/>
      <c r="CE369" s="81"/>
      <c r="CF369" s="81"/>
      <c r="CG369" s="81"/>
      <c r="CH369" s="81"/>
      <c r="CI369" s="81"/>
      <c r="CJ369" s="81"/>
      <c r="CK369" s="81"/>
      <c r="CL369" s="81"/>
      <c r="CM369" s="81"/>
      <c r="CN369" s="81"/>
      <c r="CO369" s="81"/>
      <c r="CP369" s="81"/>
      <c r="CQ369" s="81"/>
      <c r="CR369" s="81"/>
      <c r="CS369" s="81"/>
    </row>
    <row r="370" spans="1:97" s="4" customFormat="1" x14ac:dyDescent="0.25">
      <c r="A370" s="9"/>
      <c r="B370" s="10"/>
      <c r="C370" s="1"/>
      <c r="D370" s="2"/>
      <c r="E370" s="3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  <c r="CC370" s="81"/>
      <c r="CD370" s="81"/>
      <c r="CE370" s="81"/>
      <c r="CF370" s="81"/>
      <c r="CG370" s="81"/>
      <c r="CH370" s="81"/>
      <c r="CI370" s="81"/>
      <c r="CJ370" s="81"/>
      <c r="CK370" s="81"/>
      <c r="CL370" s="81"/>
      <c r="CM370" s="81"/>
      <c r="CN370" s="81"/>
      <c r="CO370" s="81"/>
      <c r="CP370" s="81"/>
      <c r="CQ370" s="81"/>
      <c r="CR370" s="81"/>
      <c r="CS370" s="81"/>
    </row>
    <row r="371" spans="1:97" s="4" customFormat="1" x14ac:dyDescent="0.25">
      <c r="A371" s="9"/>
      <c r="B371" s="10"/>
      <c r="C371" s="1"/>
      <c r="D371" s="2"/>
      <c r="E371" s="3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  <c r="CC371" s="81"/>
      <c r="CD371" s="81"/>
      <c r="CE371" s="81"/>
      <c r="CF371" s="81"/>
      <c r="CG371" s="81"/>
      <c r="CH371" s="81"/>
      <c r="CI371" s="81"/>
      <c r="CJ371" s="81"/>
      <c r="CK371" s="81"/>
      <c r="CL371" s="81"/>
      <c r="CM371" s="81"/>
      <c r="CN371" s="81"/>
      <c r="CO371" s="81"/>
      <c r="CP371" s="81"/>
      <c r="CQ371" s="81"/>
      <c r="CR371" s="81"/>
      <c r="CS371" s="81"/>
    </row>
    <row r="372" spans="1:97" s="4" customFormat="1" x14ac:dyDescent="0.25">
      <c r="A372" s="9"/>
      <c r="B372" s="10"/>
      <c r="C372" s="1"/>
      <c r="D372" s="2"/>
      <c r="E372" s="3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  <c r="CC372" s="81"/>
      <c r="CD372" s="81"/>
      <c r="CE372" s="81"/>
      <c r="CF372" s="81"/>
      <c r="CG372" s="81"/>
      <c r="CH372" s="81"/>
      <c r="CI372" s="81"/>
      <c r="CJ372" s="81"/>
      <c r="CK372" s="81"/>
      <c r="CL372" s="81"/>
      <c r="CM372" s="81"/>
      <c r="CN372" s="81"/>
      <c r="CO372" s="81"/>
      <c r="CP372" s="81"/>
      <c r="CQ372" s="81"/>
      <c r="CR372" s="81"/>
      <c r="CS372" s="81"/>
    </row>
    <row r="373" spans="1:97" s="4" customFormat="1" x14ac:dyDescent="0.25">
      <c r="A373" s="9"/>
      <c r="B373" s="10"/>
      <c r="C373" s="1"/>
      <c r="D373" s="2"/>
      <c r="E373" s="3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  <c r="CC373" s="81"/>
      <c r="CD373" s="81"/>
      <c r="CE373" s="81"/>
      <c r="CF373" s="81"/>
      <c r="CG373" s="81"/>
      <c r="CH373" s="81"/>
      <c r="CI373" s="81"/>
      <c r="CJ373" s="81"/>
      <c r="CK373" s="81"/>
      <c r="CL373" s="81"/>
      <c r="CM373" s="81"/>
      <c r="CN373" s="81"/>
      <c r="CO373" s="81"/>
      <c r="CP373" s="81"/>
      <c r="CQ373" s="81"/>
      <c r="CR373" s="81"/>
      <c r="CS373" s="81"/>
    </row>
    <row r="374" spans="1:97" s="4" customFormat="1" x14ac:dyDescent="0.25">
      <c r="A374" s="9"/>
      <c r="B374" s="10"/>
      <c r="C374" s="1"/>
      <c r="D374" s="2"/>
      <c r="E374" s="3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  <c r="CC374" s="81"/>
      <c r="CD374" s="81"/>
      <c r="CE374" s="81"/>
      <c r="CF374" s="81"/>
      <c r="CG374" s="81"/>
      <c r="CH374" s="81"/>
      <c r="CI374" s="81"/>
      <c r="CJ374" s="81"/>
      <c r="CK374" s="81"/>
      <c r="CL374" s="81"/>
      <c r="CM374" s="81"/>
      <c r="CN374" s="81"/>
      <c r="CO374" s="81"/>
      <c r="CP374" s="81"/>
      <c r="CQ374" s="81"/>
      <c r="CR374" s="81"/>
      <c r="CS374" s="81"/>
    </row>
    <row r="375" spans="1:97" s="4" customFormat="1" x14ac:dyDescent="0.25">
      <c r="A375" s="9"/>
      <c r="B375" s="10"/>
      <c r="C375" s="1"/>
      <c r="D375" s="2"/>
      <c r="E375" s="3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  <c r="CC375" s="81"/>
      <c r="CD375" s="81"/>
      <c r="CE375" s="81"/>
      <c r="CF375" s="81"/>
      <c r="CG375" s="81"/>
      <c r="CH375" s="81"/>
      <c r="CI375" s="81"/>
      <c r="CJ375" s="81"/>
      <c r="CK375" s="81"/>
      <c r="CL375" s="81"/>
      <c r="CM375" s="81"/>
      <c r="CN375" s="81"/>
      <c r="CO375" s="81"/>
      <c r="CP375" s="81"/>
      <c r="CQ375" s="81"/>
      <c r="CR375" s="81"/>
      <c r="CS375" s="81"/>
    </row>
    <row r="376" spans="1:97" s="4" customFormat="1" x14ac:dyDescent="0.25">
      <c r="A376" s="9"/>
      <c r="B376" s="10"/>
      <c r="C376" s="1"/>
      <c r="D376" s="2"/>
      <c r="E376" s="3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  <c r="CC376" s="81"/>
      <c r="CD376" s="81"/>
      <c r="CE376" s="81"/>
      <c r="CF376" s="81"/>
      <c r="CG376" s="81"/>
      <c r="CH376" s="81"/>
      <c r="CI376" s="81"/>
      <c r="CJ376" s="81"/>
      <c r="CK376" s="81"/>
      <c r="CL376" s="81"/>
      <c r="CM376" s="81"/>
      <c r="CN376" s="81"/>
      <c r="CO376" s="81"/>
      <c r="CP376" s="81"/>
      <c r="CQ376" s="81"/>
      <c r="CR376" s="81"/>
      <c r="CS376" s="81"/>
    </row>
    <row r="377" spans="1:97" s="4" customFormat="1" x14ac:dyDescent="0.25">
      <c r="A377" s="9"/>
      <c r="B377" s="10"/>
      <c r="C377" s="1"/>
      <c r="D377" s="2"/>
      <c r="E377" s="3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  <c r="CC377" s="81"/>
      <c r="CD377" s="81"/>
      <c r="CE377" s="81"/>
      <c r="CF377" s="81"/>
      <c r="CG377" s="81"/>
      <c r="CH377" s="81"/>
      <c r="CI377" s="81"/>
      <c r="CJ377" s="81"/>
      <c r="CK377" s="81"/>
      <c r="CL377" s="81"/>
      <c r="CM377" s="81"/>
      <c r="CN377" s="81"/>
      <c r="CO377" s="81"/>
      <c r="CP377" s="81"/>
      <c r="CQ377" s="81"/>
      <c r="CR377" s="81"/>
      <c r="CS377" s="81"/>
    </row>
    <row r="378" spans="1:97" s="4" customFormat="1" x14ac:dyDescent="0.25">
      <c r="A378" s="9"/>
      <c r="B378" s="10"/>
      <c r="C378" s="1"/>
      <c r="D378" s="2"/>
      <c r="E378" s="3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  <c r="CC378" s="81"/>
      <c r="CD378" s="81"/>
      <c r="CE378" s="81"/>
      <c r="CF378" s="81"/>
      <c r="CG378" s="81"/>
      <c r="CH378" s="81"/>
      <c r="CI378" s="81"/>
      <c r="CJ378" s="81"/>
      <c r="CK378" s="81"/>
      <c r="CL378" s="81"/>
      <c r="CM378" s="81"/>
      <c r="CN378" s="81"/>
      <c r="CO378" s="81"/>
      <c r="CP378" s="81"/>
      <c r="CQ378" s="81"/>
      <c r="CR378" s="81"/>
      <c r="CS378" s="81"/>
    </row>
    <row r="379" spans="1:97" s="4" customFormat="1" x14ac:dyDescent="0.25">
      <c r="A379" s="9"/>
      <c r="B379" s="10"/>
      <c r="C379" s="1"/>
      <c r="D379" s="2"/>
      <c r="E379" s="3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  <c r="CC379" s="81"/>
      <c r="CD379" s="81"/>
      <c r="CE379" s="81"/>
      <c r="CF379" s="81"/>
      <c r="CG379" s="81"/>
      <c r="CH379" s="81"/>
      <c r="CI379" s="81"/>
      <c r="CJ379" s="81"/>
      <c r="CK379" s="81"/>
      <c r="CL379" s="81"/>
      <c r="CM379" s="81"/>
      <c r="CN379" s="81"/>
      <c r="CO379" s="81"/>
      <c r="CP379" s="81"/>
      <c r="CQ379" s="81"/>
      <c r="CR379" s="81"/>
      <c r="CS379" s="81"/>
    </row>
    <row r="380" spans="1:97" s="4" customFormat="1" x14ac:dyDescent="0.25">
      <c r="A380" s="9"/>
      <c r="B380" s="10"/>
      <c r="C380" s="1"/>
      <c r="D380" s="2"/>
      <c r="E380" s="3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  <c r="CC380" s="81"/>
      <c r="CD380" s="81"/>
      <c r="CE380" s="81"/>
      <c r="CF380" s="81"/>
      <c r="CG380" s="81"/>
      <c r="CH380" s="81"/>
      <c r="CI380" s="81"/>
      <c r="CJ380" s="81"/>
      <c r="CK380" s="81"/>
      <c r="CL380" s="81"/>
      <c r="CM380" s="81"/>
      <c r="CN380" s="81"/>
      <c r="CO380" s="81"/>
      <c r="CP380" s="81"/>
      <c r="CQ380" s="81"/>
      <c r="CR380" s="81"/>
      <c r="CS380" s="81"/>
    </row>
    <row r="381" spans="1:97" s="4" customFormat="1" x14ac:dyDescent="0.25">
      <c r="A381" s="9"/>
      <c r="B381" s="10"/>
      <c r="C381" s="1"/>
      <c r="D381" s="2"/>
      <c r="E381" s="3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  <c r="CC381" s="81"/>
      <c r="CD381" s="81"/>
      <c r="CE381" s="81"/>
      <c r="CF381" s="81"/>
      <c r="CG381" s="81"/>
      <c r="CH381" s="81"/>
      <c r="CI381" s="81"/>
      <c r="CJ381" s="81"/>
      <c r="CK381" s="81"/>
      <c r="CL381" s="81"/>
      <c r="CM381" s="81"/>
      <c r="CN381" s="81"/>
      <c r="CO381" s="81"/>
      <c r="CP381" s="81"/>
      <c r="CQ381" s="81"/>
      <c r="CR381" s="81"/>
      <c r="CS381" s="81"/>
    </row>
    <row r="382" spans="1:97" s="4" customFormat="1" x14ac:dyDescent="0.25">
      <c r="A382" s="9"/>
      <c r="B382" s="10"/>
      <c r="C382" s="1"/>
      <c r="D382" s="2"/>
      <c r="E382" s="3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  <c r="CC382" s="81"/>
      <c r="CD382" s="81"/>
      <c r="CE382" s="81"/>
      <c r="CF382" s="81"/>
      <c r="CG382" s="81"/>
      <c r="CH382" s="81"/>
      <c r="CI382" s="81"/>
      <c r="CJ382" s="81"/>
      <c r="CK382" s="81"/>
      <c r="CL382" s="81"/>
      <c r="CM382" s="81"/>
      <c r="CN382" s="81"/>
      <c r="CO382" s="81"/>
      <c r="CP382" s="81"/>
      <c r="CQ382" s="81"/>
      <c r="CR382" s="81"/>
      <c r="CS382" s="81"/>
    </row>
    <row r="383" spans="1:97" s="4" customFormat="1" x14ac:dyDescent="0.25">
      <c r="A383" s="9"/>
      <c r="B383" s="10"/>
      <c r="C383" s="1"/>
      <c r="D383" s="2"/>
      <c r="E383" s="3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  <c r="CC383" s="81"/>
      <c r="CD383" s="81"/>
      <c r="CE383" s="81"/>
      <c r="CF383" s="81"/>
      <c r="CG383" s="81"/>
      <c r="CH383" s="81"/>
      <c r="CI383" s="81"/>
      <c r="CJ383" s="81"/>
      <c r="CK383" s="81"/>
      <c r="CL383" s="81"/>
      <c r="CM383" s="81"/>
      <c r="CN383" s="81"/>
      <c r="CO383" s="81"/>
      <c r="CP383" s="81"/>
      <c r="CQ383" s="81"/>
      <c r="CR383" s="81"/>
      <c r="CS383" s="81"/>
    </row>
    <row r="384" spans="1:97" s="4" customFormat="1" x14ac:dyDescent="0.25">
      <c r="A384" s="9"/>
      <c r="B384" s="10"/>
      <c r="C384" s="1"/>
      <c r="D384" s="2"/>
      <c r="E384" s="3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  <c r="CC384" s="81"/>
      <c r="CD384" s="81"/>
      <c r="CE384" s="81"/>
      <c r="CF384" s="81"/>
      <c r="CG384" s="81"/>
      <c r="CH384" s="81"/>
      <c r="CI384" s="81"/>
      <c r="CJ384" s="81"/>
      <c r="CK384" s="81"/>
      <c r="CL384" s="81"/>
      <c r="CM384" s="81"/>
      <c r="CN384" s="81"/>
      <c r="CO384" s="81"/>
      <c r="CP384" s="81"/>
      <c r="CQ384" s="81"/>
      <c r="CR384" s="81"/>
      <c r="CS384" s="81"/>
    </row>
    <row r="385" spans="1:97" s="4" customFormat="1" x14ac:dyDescent="0.25">
      <c r="A385" s="9"/>
      <c r="B385" s="10"/>
      <c r="C385" s="1"/>
      <c r="D385" s="2"/>
      <c r="E385" s="3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  <c r="CC385" s="81"/>
      <c r="CD385" s="81"/>
      <c r="CE385" s="81"/>
      <c r="CF385" s="81"/>
      <c r="CG385" s="81"/>
      <c r="CH385" s="81"/>
      <c r="CI385" s="81"/>
      <c r="CJ385" s="81"/>
      <c r="CK385" s="81"/>
      <c r="CL385" s="81"/>
      <c r="CM385" s="81"/>
      <c r="CN385" s="81"/>
      <c r="CO385" s="81"/>
      <c r="CP385" s="81"/>
      <c r="CQ385" s="81"/>
      <c r="CR385" s="81"/>
      <c r="CS385" s="81"/>
    </row>
    <row r="386" spans="1:97" s="4" customFormat="1" x14ac:dyDescent="0.25">
      <c r="A386" s="9"/>
      <c r="B386" s="10"/>
      <c r="C386" s="1"/>
      <c r="D386" s="2"/>
      <c r="E386" s="3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  <c r="CC386" s="81"/>
      <c r="CD386" s="81"/>
      <c r="CE386" s="81"/>
      <c r="CF386" s="81"/>
      <c r="CG386" s="81"/>
      <c r="CH386" s="81"/>
      <c r="CI386" s="81"/>
      <c r="CJ386" s="81"/>
      <c r="CK386" s="81"/>
      <c r="CL386" s="81"/>
      <c r="CM386" s="81"/>
      <c r="CN386" s="81"/>
      <c r="CO386" s="81"/>
      <c r="CP386" s="81"/>
      <c r="CQ386" s="81"/>
      <c r="CR386" s="81"/>
      <c r="CS386" s="81"/>
    </row>
    <row r="387" spans="1:97" s="4" customFormat="1" x14ac:dyDescent="0.25">
      <c r="A387" s="9"/>
      <c r="B387" s="10"/>
      <c r="C387" s="1"/>
      <c r="D387" s="2"/>
      <c r="E387" s="3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  <c r="CC387" s="81"/>
      <c r="CD387" s="81"/>
      <c r="CE387" s="81"/>
      <c r="CF387" s="81"/>
      <c r="CG387" s="81"/>
      <c r="CH387" s="81"/>
      <c r="CI387" s="81"/>
      <c r="CJ387" s="81"/>
      <c r="CK387" s="81"/>
      <c r="CL387" s="81"/>
      <c r="CM387" s="81"/>
      <c r="CN387" s="81"/>
      <c r="CO387" s="81"/>
      <c r="CP387" s="81"/>
      <c r="CQ387" s="81"/>
      <c r="CR387" s="81"/>
      <c r="CS387" s="81"/>
    </row>
    <row r="388" spans="1:97" s="4" customFormat="1" x14ac:dyDescent="0.25">
      <c r="A388" s="9"/>
      <c r="B388" s="10"/>
      <c r="C388" s="1"/>
      <c r="D388" s="2"/>
      <c r="E388" s="3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  <c r="CC388" s="81"/>
      <c r="CD388" s="81"/>
      <c r="CE388" s="81"/>
      <c r="CF388" s="81"/>
      <c r="CG388" s="81"/>
      <c r="CH388" s="81"/>
      <c r="CI388" s="81"/>
      <c r="CJ388" s="81"/>
      <c r="CK388" s="81"/>
      <c r="CL388" s="81"/>
      <c r="CM388" s="81"/>
      <c r="CN388" s="81"/>
      <c r="CO388" s="81"/>
      <c r="CP388" s="81"/>
      <c r="CQ388" s="81"/>
      <c r="CR388" s="81"/>
      <c r="CS388" s="81"/>
    </row>
    <row r="389" spans="1:97" s="4" customFormat="1" x14ac:dyDescent="0.25">
      <c r="A389" s="9"/>
      <c r="B389" s="10"/>
      <c r="C389" s="1"/>
      <c r="D389" s="2"/>
      <c r="E389" s="3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  <c r="CC389" s="81"/>
      <c r="CD389" s="81"/>
      <c r="CE389" s="81"/>
      <c r="CF389" s="81"/>
      <c r="CG389" s="81"/>
      <c r="CH389" s="81"/>
      <c r="CI389" s="81"/>
      <c r="CJ389" s="81"/>
      <c r="CK389" s="81"/>
      <c r="CL389" s="81"/>
      <c r="CM389" s="81"/>
      <c r="CN389" s="81"/>
      <c r="CO389" s="81"/>
      <c r="CP389" s="81"/>
      <c r="CQ389" s="81"/>
      <c r="CR389" s="81"/>
      <c r="CS389" s="81"/>
    </row>
    <row r="390" spans="1:97" s="4" customFormat="1" x14ac:dyDescent="0.25">
      <c r="A390" s="9"/>
      <c r="B390" s="10"/>
      <c r="C390" s="1"/>
      <c r="D390" s="2"/>
      <c r="E390" s="3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  <c r="CC390" s="81"/>
      <c r="CD390" s="81"/>
      <c r="CE390" s="81"/>
      <c r="CF390" s="81"/>
      <c r="CG390" s="81"/>
      <c r="CH390" s="81"/>
      <c r="CI390" s="81"/>
      <c r="CJ390" s="81"/>
      <c r="CK390" s="81"/>
      <c r="CL390" s="81"/>
      <c r="CM390" s="81"/>
      <c r="CN390" s="81"/>
      <c r="CO390" s="81"/>
      <c r="CP390" s="81"/>
      <c r="CQ390" s="81"/>
      <c r="CR390" s="81"/>
      <c r="CS390" s="81"/>
    </row>
    <row r="391" spans="1:97" s="4" customFormat="1" x14ac:dyDescent="0.25">
      <c r="A391" s="9"/>
      <c r="B391" s="10"/>
      <c r="C391" s="1"/>
      <c r="D391" s="2"/>
      <c r="E391" s="3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  <c r="CC391" s="81"/>
      <c r="CD391" s="81"/>
      <c r="CE391" s="81"/>
      <c r="CF391" s="81"/>
      <c r="CG391" s="81"/>
      <c r="CH391" s="81"/>
      <c r="CI391" s="81"/>
      <c r="CJ391" s="81"/>
      <c r="CK391" s="81"/>
      <c r="CL391" s="81"/>
      <c r="CM391" s="81"/>
      <c r="CN391" s="81"/>
      <c r="CO391" s="81"/>
      <c r="CP391" s="81"/>
      <c r="CQ391" s="81"/>
      <c r="CR391" s="81"/>
      <c r="CS391" s="81"/>
    </row>
    <row r="392" spans="1:97" s="4" customFormat="1" x14ac:dyDescent="0.25">
      <c r="A392" s="9"/>
      <c r="B392" s="10"/>
      <c r="C392" s="1"/>
      <c r="D392" s="2"/>
      <c r="E392" s="3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  <c r="CC392" s="81"/>
      <c r="CD392" s="81"/>
      <c r="CE392" s="81"/>
      <c r="CF392" s="81"/>
      <c r="CG392" s="81"/>
      <c r="CH392" s="81"/>
      <c r="CI392" s="81"/>
      <c r="CJ392" s="81"/>
      <c r="CK392" s="81"/>
      <c r="CL392" s="81"/>
      <c r="CM392" s="81"/>
      <c r="CN392" s="81"/>
      <c r="CO392" s="81"/>
      <c r="CP392" s="81"/>
      <c r="CQ392" s="81"/>
      <c r="CR392" s="81"/>
      <c r="CS392" s="81"/>
    </row>
    <row r="393" spans="1:97" s="4" customFormat="1" x14ac:dyDescent="0.25">
      <c r="A393" s="9"/>
      <c r="B393" s="10"/>
      <c r="C393" s="1"/>
      <c r="D393" s="2"/>
      <c r="E393" s="3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  <c r="CC393" s="81"/>
      <c r="CD393" s="81"/>
      <c r="CE393" s="81"/>
      <c r="CF393" s="81"/>
      <c r="CG393" s="81"/>
      <c r="CH393" s="81"/>
      <c r="CI393" s="81"/>
      <c r="CJ393" s="81"/>
      <c r="CK393" s="81"/>
      <c r="CL393" s="81"/>
      <c r="CM393" s="81"/>
      <c r="CN393" s="81"/>
      <c r="CO393" s="81"/>
      <c r="CP393" s="81"/>
      <c r="CQ393" s="81"/>
      <c r="CR393" s="81"/>
      <c r="CS393" s="81"/>
    </row>
    <row r="394" spans="1:97" s="4" customFormat="1" x14ac:dyDescent="0.25">
      <c r="A394" s="9"/>
      <c r="B394" s="10"/>
      <c r="C394" s="1"/>
      <c r="D394" s="2"/>
      <c r="E394" s="3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  <c r="CC394" s="81"/>
      <c r="CD394" s="81"/>
      <c r="CE394" s="81"/>
      <c r="CF394" s="81"/>
      <c r="CG394" s="81"/>
      <c r="CH394" s="81"/>
      <c r="CI394" s="81"/>
      <c r="CJ394" s="81"/>
      <c r="CK394" s="81"/>
      <c r="CL394" s="81"/>
      <c r="CM394" s="81"/>
      <c r="CN394" s="81"/>
      <c r="CO394" s="81"/>
      <c r="CP394" s="81"/>
      <c r="CQ394" s="81"/>
      <c r="CR394" s="81"/>
      <c r="CS394" s="81"/>
    </row>
    <row r="395" spans="1:97" s="4" customFormat="1" x14ac:dyDescent="0.25">
      <c r="A395" s="9"/>
      <c r="B395" s="10"/>
      <c r="C395" s="1"/>
      <c r="D395" s="2"/>
      <c r="E395" s="3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  <c r="CC395" s="81"/>
      <c r="CD395" s="81"/>
      <c r="CE395" s="81"/>
      <c r="CF395" s="81"/>
      <c r="CG395" s="81"/>
      <c r="CH395" s="81"/>
      <c r="CI395" s="81"/>
      <c r="CJ395" s="81"/>
      <c r="CK395" s="81"/>
      <c r="CL395" s="81"/>
      <c r="CM395" s="81"/>
      <c r="CN395" s="81"/>
      <c r="CO395" s="81"/>
      <c r="CP395" s="81"/>
      <c r="CQ395" s="81"/>
      <c r="CR395" s="81"/>
      <c r="CS395" s="81"/>
    </row>
    <row r="396" spans="1:97" s="4" customFormat="1" x14ac:dyDescent="0.25">
      <c r="A396" s="9"/>
      <c r="B396" s="10"/>
      <c r="C396" s="1"/>
      <c r="D396" s="2"/>
      <c r="E396" s="3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  <c r="CC396" s="81"/>
      <c r="CD396" s="81"/>
      <c r="CE396" s="81"/>
      <c r="CF396" s="81"/>
      <c r="CG396" s="81"/>
      <c r="CH396" s="81"/>
      <c r="CI396" s="81"/>
      <c r="CJ396" s="81"/>
      <c r="CK396" s="81"/>
      <c r="CL396" s="81"/>
      <c r="CM396" s="81"/>
      <c r="CN396" s="81"/>
      <c r="CO396" s="81"/>
      <c r="CP396" s="81"/>
      <c r="CQ396" s="81"/>
      <c r="CR396" s="81"/>
      <c r="CS396" s="81"/>
    </row>
    <row r="397" spans="1:97" s="4" customFormat="1" x14ac:dyDescent="0.25">
      <c r="A397" s="9"/>
      <c r="B397" s="10"/>
      <c r="C397" s="1"/>
      <c r="D397" s="2"/>
      <c r="E397" s="3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  <c r="CC397" s="81"/>
      <c r="CD397" s="81"/>
      <c r="CE397" s="81"/>
      <c r="CF397" s="81"/>
      <c r="CG397" s="81"/>
      <c r="CH397" s="81"/>
      <c r="CI397" s="81"/>
      <c r="CJ397" s="81"/>
      <c r="CK397" s="81"/>
      <c r="CL397" s="81"/>
      <c r="CM397" s="81"/>
      <c r="CN397" s="81"/>
      <c r="CO397" s="81"/>
      <c r="CP397" s="81"/>
      <c r="CQ397" s="81"/>
      <c r="CR397" s="81"/>
      <c r="CS397" s="81"/>
    </row>
    <row r="398" spans="1:97" s="4" customFormat="1" x14ac:dyDescent="0.25">
      <c r="A398" s="9"/>
      <c r="B398" s="10"/>
      <c r="C398" s="1"/>
      <c r="D398" s="2"/>
      <c r="E398" s="3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  <c r="CC398" s="81"/>
      <c r="CD398" s="81"/>
      <c r="CE398" s="81"/>
      <c r="CF398" s="81"/>
      <c r="CG398" s="81"/>
      <c r="CH398" s="81"/>
      <c r="CI398" s="81"/>
      <c r="CJ398" s="81"/>
      <c r="CK398" s="81"/>
      <c r="CL398" s="81"/>
      <c r="CM398" s="81"/>
      <c r="CN398" s="81"/>
      <c r="CO398" s="81"/>
      <c r="CP398" s="81"/>
      <c r="CQ398" s="81"/>
      <c r="CR398" s="81"/>
      <c r="CS398" s="81"/>
    </row>
    <row r="399" spans="1:97" s="4" customFormat="1" x14ac:dyDescent="0.25">
      <c r="A399" s="9"/>
      <c r="B399" s="10"/>
      <c r="C399" s="1"/>
      <c r="D399" s="2"/>
      <c r="E399" s="3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  <c r="CC399" s="81"/>
      <c r="CD399" s="81"/>
      <c r="CE399" s="81"/>
      <c r="CF399" s="81"/>
      <c r="CG399" s="81"/>
      <c r="CH399" s="81"/>
      <c r="CI399" s="81"/>
      <c r="CJ399" s="81"/>
      <c r="CK399" s="81"/>
      <c r="CL399" s="81"/>
      <c r="CM399" s="81"/>
      <c r="CN399" s="81"/>
      <c r="CO399" s="81"/>
      <c r="CP399" s="81"/>
      <c r="CQ399" s="81"/>
      <c r="CR399" s="81"/>
      <c r="CS399" s="81"/>
    </row>
    <row r="400" spans="1:97" s="4" customFormat="1" x14ac:dyDescent="0.25">
      <c r="A400" s="9"/>
      <c r="B400" s="10"/>
      <c r="C400" s="1"/>
      <c r="D400" s="2"/>
      <c r="E400" s="3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  <c r="CC400" s="81"/>
      <c r="CD400" s="81"/>
      <c r="CE400" s="81"/>
      <c r="CF400" s="81"/>
      <c r="CG400" s="81"/>
      <c r="CH400" s="81"/>
      <c r="CI400" s="81"/>
      <c r="CJ400" s="81"/>
      <c r="CK400" s="81"/>
      <c r="CL400" s="81"/>
      <c r="CM400" s="81"/>
      <c r="CN400" s="81"/>
      <c r="CO400" s="81"/>
      <c r="CP400" s="81"/>
      <c r="CQ400" s="81"/>
      <c r="CR400" s="81"/>
      <c r="CS400" s="81"/>
    </row>
    <row r="401" spans="1:97" s="4" customFormat="1" x14ac:dyDescent="0.25">
      <c r="A401" s="9"/>
      <c r="B401" s="10"/>
      <c r="C401" s="1"/>
      <c r="D401" s="2"/>
      <c r="E401" s="3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  <c r="CC401" s="81"/>
      <c r="CD401" s="81"/>
      <c r="CE401" s="81"/>
      <c r="CF401" s="81"/>
      <c r="CG401" s="81"/>
      <c r="CH401" s="81"/>
      <c r="CI401" s="81"/>
      <c r="CJ401" s="81"/>
      <c r="CK401" s="81"/>
      <c r="CL401" s="81"/>
      <c r="CM401" s="81"/>
      <c r="CN401" s="81"/>
      <c r="CO401" s="81"/>
      <c r="CP401" s="81"/>
      <c r="CQ401" s="81"/>
      <c r="CR401" s="81"/>
      <c r="CS401" s="81"/>
    </row>
    <row r="402" spans="1:97" s="4" customFormat="1" x14ac:dyDescent="0.25">
      <c r="A402" s="9"/>
      <c r="B402" s="10"/>
      <c r="C402" s="1"/>
      <c r="D402" s="2"/>
      <c r="E402" s="3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  <c r="CC402" s="81"/>
      <c r="CD402" s="81"/>
      <c r="CE402" s="81"/>
      <c r="CF402" s="81"/>
      <c r="CG402" s="81"/>
      <c r="CH402" s="81"/>
      <c r="CI402" s="81"/>
      <c r="CJ402" s="81"/>
      <c r="CK402" s="81"/>
      <c r="CL402" s="81"/>
      <c r="CM402" s="81"/>
      <c r="CN402" s="81"/>
      <c r="CO402" s="81"/>
      <c r="CP402" s="81"/>
      <c r="CQ402" s="81"/>
      <c r="CR402" s="81"/>
      <c r="CS402" s="81"/>
    </row>
    <row r="403" spans="1:97" s="4" customFormat="1" x14ac:dyDescent="0.25">
      <c r="A403" s="9"/>
      <c r="B403" s="10"/>
      <c r="C403" s="1"/>
      <c r="D403" s="2"/>
      <c r="E403" s="3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  <c r="CC403" s="81"/>
      <c r="CD403" s="81"/>
      <c r="CE403" s="81"/>
      <c r="CF403" s="81"/>
      <c r="CG403" s="81"/>
      <c r="CH403" s="81"/>
      <c r="CI403" s="81"/>
      <c r="CJ403" s="81"/>
      <c r="CK403" s="81"/>
      <c r="CL403" s="81"/>
      <c r="CM403" s="81"/>
      <c r="CN403" s="81"/>
      <c r="CO403" s="81"/>
      <c r="CP403" s="81"/>
      <c r="CQ403" s="81"/>
      <c r="CR403" s="81"/>
      <c r="CS403" s="81"/>
    </row>
    <row r="404" spans="1:97" s="4" customFormat="1" x14ac:dyDescent="0.25">
      <c r="A404" s="9"/>
      <c r="B404" s="10"/>
      <c r="C404" s="1"/>
      <c r="D404" s="2"/>
      <c r="E404" s="3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  <c r="CC404" s="81"/>
      <c r="CD404" s="81"/>
      <c r="CE404" s="81"/>
      <c r="CF404" s="81"/>
      <c r="CG404" s="81"/>
      <c r="CH404" s="81"/>
      <c r="CI404" s="81"/>
      <c r="CJ404" s="81"/>
      <c r="CK404" s="81"/>
      <c r="CL404" s="81"/>
      <c r="CM404" s="81"/>
      <c r="CN404" s="81"/>
      <c r="CO404" s="81"/>
      <c r="CP404" s="81"/>
      <c r="CQ404" s="81"/>
      <c r="CR404" s="81"/>
      <c r="CS404" s="81"/>
    </row>
    <row r="405" spans="1:97" s="4" customFormat="1" x14ac:dyDescent="0.25">
      <c r="A405" s="9"/>
      <c r="B405" s="10"/>
      <c r="C405" s="1"/>
      <c r="D405" s="2"/>
      <c r="E405" s="3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  <c r="CC405" s="81"/>
      <c r="CD405" s="81"/>
      <c r="CE405" s="81"/>
      <c r="CF405" s="81"/>
      <c r="CG405" s="81"/>
      <c r="CH405" s="81"/>
      <c r="CI405" s="81"/>
      <c r="CJ405" s="81"/>
      <c r="CK405" s="81"/>
      <c r="CL405" s="81"/>
      <c r="CM405" s="81"/>
      <c r="CN405" s="81"/>
      <c r="CO405" s="81"/>
      <c r="CP405" s="81"/>
      <c r="CQ405" s="81"/>
      <c r="CR405" s="81"/>
      <c r="CS405" s="81"/>
    </row>
    <row r="406" spans="1:97" s="4" customFormat="1" x14ac:dyDescent="0.25">
      <c r="A406" s="9"/>
      <c r="B406" s="10"/>
      <c r="C406" s="1"/>
      <c r="D406" s="2"/>
      <c r="E406" s="3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  <c r="CC406" s="81"/>
      <c r="CD406" s="81"/>
      <c r="CE406" s="81"/>
      <c r="CF406" s="81"/>
      <c r="CG406" s="81"/>
      <c r="CH406" s="81"/>
      <c r="CI406" s="81"/>
      <c r="CJ406" s="81"/>
      <c r="CK406" s="81"/>
      <c r="CL406" s="81"/>
      <c r="CM406" s="81"/>
      <c r="CN406" s="81"/>
      <c r="CO406" s="81"/>
      <c r="CP406" s="81"/>
      <c r="CQ406" s="81"/>
      <c r="CR406" s="81"/>
      <c r="CS406" s="81"/>
    </row>
    <row r="407" spans="1:97" s="4" customFormat="1" x14ac:dyDescent="0.25">
      <c r="A407" s="9"/>
      <c r="B407" s="10"/>
      <c r="C407" s="1"/>
      <c r="D407" s="2"/>
      <c r="E407" s="3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  <c r="CC407" s="81"/>
      <c r="CD407" s="81"/>
      <c r="CE407" s="81"/>
      <c r="CF407" s="81"/>
      <c r="CG407" s="81"/>
      <c r="CH407" s="81"/>
      <c r="CI407" s="81"/>
      <c r="CJ407" s="81"/>
      <c r="CK407" s="81"/>
      <c r="CL407" s="81"/>
      <c r="CM407" s="81"/>
      <c r="CN407" s="81"/>
      <c r="CO407" s="81"/>
      <c r="CP407" s="81"/>
      <c r="CQ407" s="81"/>
      <c r="CR407" s="81"/>
      <c r="CS407" s="81"/>
    </row>
    <row r="408" spans="1:97" s="4" customFormat="1" x14ac:dyDescent="0.25">
      <c r="A408" s="9"/>
      <c r="B408" s="10"/>
      <c r="C408" s="1"/>
      <c r="D408" s="2"/>
      <c r="E408" s="3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  <c r="CC408" s="81"/>
      <c r="CD408" s="81"/>
      <c r="CE408" s="81"/>
      <c r="CF408" s="81"/>
      <c r="CG408" s="81"/>
      <c r="CH408" s="81"/>
      <c r="CI408" s="81"/>
      <c r="CJ408" s="81"/>
      <c r="CK408" s="81"/>
      <c r="CL408" s="81"/>
      <c r="CM408" s="81"/>
      <c r="CN408" s="81"/>
      <c r="CO408" s="81"/>
      <c r="CP408" s="81"/>
      <c r="CQ408" s="81"/>
      <c r="CR408" s="81"/>
      <c r="CS408" s="81"/>
    </row>
    <row r="409" spans="1:97" s="4" customFormat="1" x14ac:dyDescent="0.25">
      <c r="A409" s="9"/>
      <c r="B409" s="10"/>
      <c r="C409" s="1"/>
      <c r="D409" s="2"/>
      <c r="E409" s="3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  <c r="CC409" s="81"/>
      <c r="CD409" s="81"/>
      <c r="CE409" s="81"/>
      <c r="CF409" s="81"/>
      <c r="CG409" s="81"/>
      <c r="CH409" s="81"/>
      <c r="CI409" s="81"/>
      <c r="CJ409" s="81"/>
      <c r="CK409" s="81"/>
      <c r="CL409" s="81"/>
      <c r="CM409" s="81"/>
      <c r="CN409" s="81"/>
      <c r="CO409" s="81"/>
      <c r="CP409" s="81"/>
      <c r="CQ409" s="81"/>
      <c r="CR409" s="81"/>
      <c r="CS409" s="81"/>
    </row>
    <row r="410" spans="1:97" s="4" customFormat="1" x14ac:dyDescent="0.25">
      <c r="A410" s="9"/>
      <c r="B410" s="10"/>
      <c r="C410" s="1"/>
      <c r="D410" s="2"/>
      <c r="E410" s="3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  <c r="CC410" s="81"/>
      <c r="CD410" s="81"/>
      <c r="CE410" s="81"/>
      <c r="CF410" s="81"/>
      <c r="CG410" s="81"/>
      <c r="CH410" s="81"/>
      <c r="CI410" s="81"/>
      <c r="CJ410" s="81"/>
      <c r="CK410" s="81"/>
      <c r="CL410" s="81"/>
      <c r="CM410" s="81"/>
      <c r="CN410" s="81"/>
      <c r="CO410" s="81"/>
      <c r="CP410" s="81"/>
      <c r="CQ410" s="81"/>
      <c r="CR410" s="81"/>
      <c r="CS410" s="81"/>
    </row>
    <row r="411" spans="1:97" s="4" customFormat="1" x14ac:dyDescent="0.25">
      <c r="A411" s="9"/>
      <c r="B411" s="10"/>
      <c r="C411" s="1"/>
      <c r="D411" s="2"/>
      <c r="E411" s="3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  <c r="CC411" s="81"/>
      <c r="CD411" s="81"/>
      <c r="CE411" s="81"/>
      <c r="CF411" s="81"/>
      <c r="CG411" s="81"/>
      <c r="CH411" s="81"/>
      <c r="CI411" s="81"/>
      <c r="CJ411" s="81"/>
      <c r="CK411" s="81"/>
      <c r="CL411" s="81"/>
      <c r="CM411" s="81"/>
      <c r="CN411" s="81"/>
      <c r="CO411" s="81"/>
      <c r="CP411" s="81"/>
      <c r="CQ411" s="81"/>
      <c r="CR411" s="81"/>
      <c r="CS411" s="81"/>
    </row>
    <row r="412" spans="1:97" s="4" customFormat="1" x14ac:dyDescent="0.25">
      <c r="A412" s="9"/>
      <c r="B412" s="10"/>
      <c r="C412" s="1"/>
      <c r="D412" s="2"/>
      <c r="E412" s="3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  <c r="CC412" s="81"/>
      <c r="CD412" s="81"/>
      <c r="CE412" s="81"/>
      <c r="CF412" s="81"/>
      <c r="CG412" s="81"/>
      <c r="CH412" s="81"/>
      <c r="CI412" s="81"/>
      <c r="CJ412" s="81"/>
      <c r="CK412" s="81"/>
      <c r="CL412" s="81"/>
      <c r="CM412" s="81"/>
      <c r="CN412" s="81"/>
      <c r="CO412" s="81"/>
      <c r="CP412" s="81"/>
      <c r="CQ412" s="81"/>
      <c r="CR412" s="81"/>
      <c r="CS412" s="81"/>
    </row>
    <row r="413" spans="1:97" s="4" customFormat="1" x14ac:dyDescent="0.25">
      <c r="A413" s="9"/>
      <c r="B413" s="10"/>
      <c r="C413" s="1"/>
      <c r="D413" s="2"/>
      <c r="E413" s="3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  <c r="CC413" s="81"/>
      <c r="CD413" s="81"/>
      <c r="CE413" s="81"/>
      <c r="CF413" s="81"/>
      <c r="CG413" s="81"/>
      <c r="CH413" s="81"/>
      <c r="CI413" s="81"/>
      <c r="CJ413" s="81"/>
      <c r="CK413" s="81"/>
      <c r="CL413" s="81"/>
      <c r="CM413" s="81"/>
      <c r="CN413" s="81"/>
      <c r="CO413" s="81"/>
      <c r="CP413" s="81"/>
      <c r="CQ413" s="81"/>
      <c r="CR413" s="81"/>
      <c r="CS413" s="81"/>
    </row>
    <row r="414" spans="1:97" s="4" customFormat="1" x14ac:dyDescent="0.25">
      <c r="A414" s="9"/>
      <c r="B414" s="10"/>
      <c r="C414" s="1"/>
      <c r="D414" s="2"/>
      <c r="E414" s="3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  <c r="CC414" s="81"/>
      <c r="CD414" s="81"/>
      <c r="CE414" s="81"/>
      <c r="CF414" s="81"/>
      <c r="CG414" s="81"/>
      <c r="CH414" s="81"/>
      <c r="CI414" s="81"/>
      <c r="CJ414" s="81"/>
      <c r="CK414" s="81"/>
      <c r="CL414" s="81"/>
      <c r="CM414" s="81"/>
      <c r="CN414" s="81"/>
      <c r="CO414" s="81"/>
      <c r="CP414" s="81"/>
      <c r="CQ414" s="81"/>
      <c r="CR414" s="81"/>
      <c r="CS414" s="81"/>
    </row>
    <row r="415" spans="1:97" s="4" customFormat="1" x14ac:dyDescent="0.25">
      <c r="A415" s="9"/>
      <c r="B415" s="10"/>
      <c r="C415" s="1"/>
      <c r="D415" s="2"/>
      <c r="E415" s="3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  <c r="CC415" s="81"/>
      <c r="CD415" s="81"/>
      <c r="CE415" s="81"/>
      <c r="CF415" s="81"/>
      <c r="CG415" s="81"/>
      <c r="CH415" s="81"/>
      <c r="CI415" s="81"/>
      <c r="CJ415" s="81"/>
      <c r="CK415" s="81"/>
      <c r="CL415" s="81"/>
      <c r="CM415" s="81"/>
      <c r="CN415" s="81"/>
      <c r="CO415" s="81"/>
      <c r="CP415" s="81"/>
      <c r="CQ415" s="81"/>
      <c r="CR415" s="81"/>
      <c r="CS415" s="81"/>
    </row>
    <row r="416" spans="1:97" s="4" customFormat="1" x14ac:dyDescent="0.25">
      <c r="A416" s="9"/>
      <c r="B416" s="10"/>
      <c r="C416" s="1"/>
      <c r="D416" s="2"/>
      <c r="E416" s="3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  <c r="CC416" s="81"/>
      <c r="CD416" s="81"/>
      <c r="CE416" s="81"/>
      <c r="CF416" s="81"/>
      <c r="CG416" s="81"/>
      <c r="CH416" s="81"/>
      <c r="CI416" s="81"/>
      <c r="CJ416" s="81"/>
      <c r="CK416" s="81"/>
      <c r="CL416" s="81"/>
      <c r="CM416" s="81"/>
      <c r="CN416" s="81"/>
      <c r="CO416" s="81"/>
      <c r="CP416" s="81"/>
      <c r="CQ416" s="81"/>
      <c r="CR416" s="81"/>
      <c r="CS416" s="81"/>
    </row>
    <row r="417" spans="1:97" s="4" customFormat="1" x14ac:dyDescent="0.25">
      <c r="A417" s="9"/>
      <c r="B417" s="10"/>
      <c r="C417" s="1"/>
      <c r="D417" s="2"/>
      <c r="E417" s="3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  <c r="CC417" s="81"/>
      <c r="CD417" s="81"/>
      <c r="CE417" s="81"/>
      <c r="CF417" s="81"/>
      <c r="CG417" s="81"/>
      <c r="CH417" s="81"/>
      <c r="CI417" s="81"/>
      <c r="CJ417" s="81"/>
      <c r="CK417" s="81"/>
      <c r="CL417" s="81"/>
      <c r="CM417" s="81"/>
      <c r="CN417" s="81"/>
      <c r="CO417" s="81"/>
      <c r="CP417" s="81"/>
      <c r="CQ417" s="81"/>
      <c r="CR417" s="81"/>
      <c r="CS417" s="81"/>
    </row>
    <row r="418" spans="1:97" s="4" customFormat="1" x14ac:dyDescent="0.25">
      <c r="A418" s="9"/>
      <c r="B418" s="10"/>
      <c r="C418" s="1"/>
      <c r="D418" s="2"/>
      <c r="E418" s="3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  <c r="CC418" s="81"/>
      <c r="CD418" s="81"/>
      <c r="CE418" s="81"/>
      <c r="CF418" s="81"/>
      <c r="CG418" s="81"/>
      <c r="CH418" s="81"/>
      <c r="CI418" s="81"/>
      <c r="CJ418" s="81"/>
      <c r="CK418" s="81"/>
      <c r="CL418" s="81"/>
      <c r="CM418" s="81"/>
      <c r="CN418" s="81"/>
      <c r="CO418" s="81"/>
      <c r="CP418" s="81"/>
      <c r="CQ418" s="81"/>
      <c r="CR418" s="81"/>
      <c r="CS418" s="81"/>
    </row>
    <row r="419" spans="1:97" s="4" customFormat="1" x14ac:dyDescent="0.25">
      <c r="A419" s="9"/>
      <c r="B419" s="10"/>
      <c r="C419" s="1"/>
      <c r="D419" s="2"/>
      <c r="E419" s="3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  <c r="CC419" s="81"/>
      <c r="CD419" s="81"/>
      <c r="CE419" s="81"/>
      <c r="CF419" s="81"/>
      <c r="CG419" s="81"/>
      <c r="CH419" s="81"/>
      <c r="CI419" s="81"/>
      <c r="CJ419" s="81"/>
      <c r="CK419" s="81"/>
      <c r="CL419" s="81"/>
      <c r="CM419" s="81"/>
      <c r="CN419" s="81"/>
      <c r="CO419" s="81"/>
      <c r="CP419" s="81"/>
      <c r="CQ419" s="81"/>
      <c r="CR419" s="81"/>
      <c r="CS419" s="81"/>
    </row>
    <row r="420" spans="1:97" s="4" customFormat="1" x14ac:dyDescent="0.25">
      <c r="A420" s="9"/>
      <c r="B420" s="10"/>
      <c r="C420" s="1"/>
      <c r="D420" s="2"/>
      <c r="E420" s="3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  <c r="CC420" s="81"/>
      <c r="CD420" s="81"/>
      <c r="CE420" s="81"/>
      <c r="CF420" s="81"/>
      <c r="CG420" s="81"/>
      <c r="CH420" s="81"/>
      <c r="CI420" s="81"/>
      <c r="CJ420" s="81"/>
      <c r="CK420" s="81"/>
      <c r="CL420" s="81"/>
      <c r="CM420" s="81"/>
      <c r="CN420" s="81"/>
      <c r="CO420" s="81"/>
      <c r="CP420" s="81"/>
      <c r="CQ420" s="81"/>
      <c r="CR420" s="81"/>
      <c r="CS420" s="81"/>
    </row>
    <row r="421" spans="1:97" s="4" customFormat="1" x14ac:dyDescent="0.25">
      <c r="A421" s="9"/>
      <c r="B421" s="10"/>
      <c r="C421" s="1"/>
      <c r="D421" s="2"/>
      <c r="E421" s="3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  <c r="CC421" s="81"/>
      <c r="CD421" s="81"/>
      <c r="CE421" s="81"/>
      <c r="CF421" s="81"/>
      <c r="CG421" s="81"/>
      <c r="CH421" s="81"/>
      <c r="CI421" s="81"/>
      <c r="CJ421" s="81"/>
      <c r="CK421" s="81"/>
      <c r="CL421" s="81"/>
      <c r="CM421" s="81"/>
      <c r="CN421" s="81"/>
      <c r="CO421" s="81"/>
      <c r="CP421" s="81"/>
      <c r="CQ421" s="81"/>
      <c r="CR421" s="81"/>
      <c r="CS421" s="81"/>
    </row>
    <row r="422" spans="1:97" s="4" customFormat="1" x14ac:dyDescent="0.25">
      <c r="A422" s="9"/>
      <c r="B422" s="10"/>
      <c r="C422" s="1"/>
      <c r="D422" s="2"/>
      <c r="E422" s="3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  <c r="CC422" s="81"/>
      <c r="CD422" s="81"/>
      <c r="CE422" s="81"/>
      <c r="CF422" s="81"/>
      <c r="CG422" s="81"/>
      <c r="CH422" s="81"/>
      <c r="CI422" s="81"/>
      <c r="CJ422" s="81"/>
      <c r="CK422" s="81"/>
      <c r="CL422" s="81"/>
      <c r="CM422" s="81"/>
      <c r="CN422" s="81"/>
      <c r="CO422" s="81"/>
      <c r="CP422" s="81"/>
      <c r="CQ422" s="81"/>
      <c r="CR422" s="81"/>
      <c r="CS422" s="81"/>
    </row>
    <row r="423" spans="1:97" s="4" customFormat="1" x14ac:dyDescent="0.25">
      <c r="A423" s="9"/>
      <c r="B423" s="10"/>
      <c r="C423" s="1"/>
      <c r="D423" s="2"/>
      <c r="E423" s="3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  <c r="CC423" s="81"/>
      <c r="CD423" s="81"/>
      <c r="CE423" s="81"/>
      <c r="CF423" s="81"/>
      <c r="CG423" s="81"/>
      <c r="CH423" s="81"/>
      <c r="CI423" s="81"/>
      <c r="CJ423" s="81"/>
      <c r="CK423" s="81"/>
      <c r="CL423" s="81"/>
      <c r="CM423" s="81"/>
      <c r="CN423" s="81"/>
      <c r="CO423" s="81"/>
      <c r="CP423" s="81"/>
      <c r="CQ423" s="81"/>
      <c r="CR423" s="81"/>
      <c r="CS423" s="81"/>
    </row>
    <row r="424" spans="1:97" s="4" customFormat="1" x14ac:dyDescent="0.25">
      <c r="A424" s="9"/>
      <c r="B424" s="10"/>
      <c r="C424" s="1"/>
      <c r="D424" s="2"/>
      <c r="E424" s="3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  <c r="CC424" s="81"/>
      <c r="CD424" s="81"/>
      <c r="CE424" s="81"/>
      <c r="CF424" s="81"/>
      <c r="CG424" s="81"/>
      <c r="CH424" s="81"/>
      <c r="CI424" s="81"/>
      <c r="CJ424" s="81"/>
      <c r="CK424" s="81"/>
      <c r="CL424" s="81"/>
      <c r="CM424" s="81"/>
      <c r="CN424" s="81"/>
      <c r="CO424" s="81"/>
      <c r="CP424" s="81"/>
      <c r="CQ424" s="81"/>
      <c r="CR424" s="81"/>
      <c r="CS424" s="81"/>
    </row>
    <row r="425" spans="1:97" s="4" customFormat="1" x14ac:dyDescent="0.25">
      <c r="A425" s="9"/>
      <c r="B425" s="10"/>
      <c r="C425" s="1"/>
      <c r="D425" s="2"/>
      <c r="E425" s="3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  <c r="CC425" s="81"/>
      <c r="CD425" s="81"/>
      <c r="CE425" s="81"/>
      <c r="CF425" s="81"/>
      <c r="CG425" s="81"/>
      <c r="CH425" s="81"/>
      <c r="CI425" s="81"/>
      <c r="CJ425" s="81"/>
      <c r="CK425" s="81"/>
      <c r="CL425" s="81"/>
      <c r="CM425" s="81"/>
      <c r="CN425" s="81"/>
      <c r="CO425" s="81"/>
      <c r="CP425" s="81"/>
      <c r="CQ425" s="81"/>
      <c r="CR425" s="81"/>
      <c r="CS425" s="81"/>
    </row>
    <row r="426" spans="1:97" s="4" customFormat="1" x14ac:dyDescent="0.25">
      <c r="A426" s="9"/>
      <c r="B426" s="10"/>
      <c r="C426" s="1"/>
      <c r="D426" s="2"/>
      <c r="E426" s="3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  <c r="CC426" s="81"/>
      <c r="CD426" s="81"/>
      <c r="CE426" s="81"/>
      <c r="CF426" s="81"/>
      <c r="CG426" s="81"/>
      <c r="CH426" s="81"/>
      <c r="CI426" s="81"/>
      <c r="CJ426" s="81"/>
      <c r="CK426" s="81"/>
      <c r="CL426" s="81"/>
      <c r="CM426" s="81"/>
      <c r="CN426" s="81"/>
      <c r="CO426" s="81"/>
      <c r="CP426" s="81"/>
      <c r="CQ426" s="81"/>
      <c r="CR426" s="81"/>
      <c r="CS426" s="81"/>
    </row>
    <row r="427" spans="1:97" s="4" customFormat="1" x14ac:dyDescent="0.25">
      <c r="A427" s="9"/>
      <c r="B427" s="10"/>
      <c r="C427" s="1"/>
      <c r="D427" s="2"/>
      <c r="E427" s="3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  <c r="CC427" s="81"/>
      <c r="CD427" s="81"/>
      <c r="CE427" s="81"/>
      <c r="CF427" s="81"/>
      <c r="CG427" s="81"/>
      <c r="CH427" s="81"/>
      <c r="CI427" s="81"/>
      <c r="CJ427" s="81"/>
      <c r="CK427" s="81"/>
      <c r="CL427" s="81"/>
      <c r="CM427" s="81"/>
      <c r="CN427" s="81"/>
      <c r="CO427" s="81"/>
      <c r="CP427" s="81"/>
      <c r="CQ427" s="81"/>
      <c r="CR427" s="81"/>
      <c r="CS427" s="81"/>
    </row>
    <row r="428" spans="1:97" s="4" customFormat="1" x14ac:dyDescent="0.25">
      <c r="A428" s="9"/>
      <c r="B428" s="10"/>
      <c r="C428" s="1"/>
      <c r="D428" s="2"/>
      <c r="E428" s="3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  <c r="CC428" s="81"/>
      <c r="CD428" s="81"/>
      <c r="CE428" s="81"/>
      <c r="CF428" s="81"/>
      <c r="CG428" s="81"/>
      <c r="CH428" s="81"/>
      <c r="CI428" s="81"/>
      <c r="CJ428" s="81"/>
      <c r="CK428" s="81"/>
      <c r="CL428" s="81"/>
      <c r="CM428" s="81"/>
      <c r="CN428" s="81"/>
      <c r="CO428" s="81"/>
      <c r="CP428" s="81"/>
      <c r="CQ428" s="81"/>
      <c r="CR428" s="81"/>
      <c r="CS428" s="81"/>
    </row>
    <row r="429" spans="1:97" s="4" customFormat="1" x14ac:dyDescent="0.25">
      <c r="A429" s="9"/>
      <c r="B429" s="10"/>
      <c r="C429" s="1"/>
      <c r="D429" s="2"/>
      <c r="E429" s="3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  <c r="CC429" s="81"/>
      <c r="CD429" s="81"/>
      <c r="CE429" s="81"/>
      <c r="CF429" s="81"/>
      <c r="CG429" s="81"/>
      <c r="CH429" s="81"/>
      <c r="CI429" s="81"/>
      <c r="CJ429" s="81"/>
      <c r="CK429" s="81"/>
      <c r="CL429" s="81"/>
      <c r="CM429" s="81"/>
      <c r="CN429" s="81"/>
      <c r="CO429" s="81"/>
      <c r="CP429" s="81"/>
      <c r="CQ429" s="81"/>
      <c r="CR429" s="81"/>
      <c r="CS429" s="81"/>
    </row>
    <row r="430" spans="1:97" s="4" customFormat="1" x14ac:dyDescent="0.25">
      <c r="A430" s="9"/>
      <c r="B430" s="10"/>
      <c r="C430" s="1"/>
      <c r="D430" s="2"/>
      <c r="E430" s="3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  <c r="CC430" s="81"/>
      <c r="CD430" s="81"/>
      <c r="CE430" s="81"/>
      <c r="CF430" s="81"/>
      <c r="CG430" s="81"/>
      <c r="CH430" s="81"/>
      <c r="CI430" s="81"/>
      <c r="CJ430" s="81"/>
      <c r="CK430" s="81"/>
      <c r="CL430" s="81"/>
      <c r="CM430" s="81"/>
      <c r="CN430" s="81"/>
      <c r="CO430" s="81"/>
      <c r="CP430" s="81"/>
      <c r="CQ430" s="81"/>
      <c r="CR430" s="81"/>
      <c r="CS430" s="81"/>
    </row>
    <row r="431" spans="1:97" s="4" customFormat="1" x14ac:dyDescent="0.25">
      <c r="A431" s="9"/>
      <c r="B431" s="10"/>
      <c r="C431" s="1"/>
      <c r="D431" s="2"/>
      <c r="E431" s="3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  <c r="CC431" s="81"/>
      <c r="CD431" s="81"/>
      <c r="CE431" s="81"/>
      <c r="CF431" s="81"/>
      <c r="CG431" s="81"/>
      <c r="CH431" s="81"/>
      <c r="CI431" s="81"/>
      <c r="CJ431" s="81"/>
      <c r="CK431" s="81"/>
      <c r="CL431" s="81"/>
      <c r="CM431" s="81"/>
      <c r="CN431" s="81"/>
      <c r="CO431" s="81"/>
      <c r="CP431" s="81"/>
      <c r="CQ431" s="81"/>
      <c r="CR431" s="81"/>
      <c r="CS431" s="81"/>
    </row>
    <row r="432" spans="1:97" s="4" customFormat="1" x14ac:dyDescent="0.25">
      <c r="A432" s="9"/>
      <c r="B432" s="10"/>
      <c r="C432" s="1"/>
      <c r="D432" s="2"/>
      <c r="E432" s="3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  <c r="CC432" s="81"/>
      <c r="CD432" s="81"/>
      <c r="CE432" s="81"/>
      <c r="CF432" s="81"/>
      <c r="CG432" s="81"/>
      <c r="CH432" s="81"/>
      <c r="CI432" s="81"/>
      <c r="CJ432" s="81"/>
      <c r="CK432" s="81"/>
      <c r="CL432" s="81"/>
      <c r="CM432" s="81"/>
      <c r="CN432" s="81"/>
      <c r="CO432" s="81"/>
      <c r="CP432" s="81"/>
      <c r="CQ432" s="81"/>
      <c r="CR432" s="81"/>
      <c r="CS432" s="81"/>
    </row>
    <row r="433" spans="1:97" s="4" customFormat="1" x14ac:dyDescent="0.25">
      <c r="A433" s="9"/>
      <c r="B433" s="10"/>
      <c r="C433" s="1"/>
      <c r="D433" s="2"/>
      <c r="E433" s="3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  <c r="CC433" s="81"/>
      <c r="CD433" s="81"/>
      <c r="CE433" s="81"/>
      <c r="CF433" s="81"/>
      <c r="CG433" s="81"/>
      <c r="CH433" s="81"/>
      <c r="CI433" s="81"/>
      <c r="CJ433" s="81"/>
      <c r="CK433" s="81"/>
      <c r="CL433" s="81"/>
      <c r="CM433" s="81"/>
      <c r="CN433" s="81"/>
      <c r="CO433" s="81"/>
      <c r="CP433" s="81"/>
      <c r="CQ433" s="81"/>
      <c r="CR433" s="81"/>
      <c r="CS433" s="81"/>
    </row>
    <row r="434" spans="1:97" s="4" customFormat="1" x14ac:dyDescent="0.25">
      <c r="A434" s="9"/>
      <c r="B434" s="10"/>
      <c r="C434" s="1"/>
      <c r="D434" s="2"/>
      <c r="E434" s="3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  <c r="CC434" s="81"/>
      <c r="CD434" s="81"/>
      <c r="CE434" s="81"/>
      <c r="CF434" s="81"/>
      <c r="CG434" s="81"/>
      <c r="CH434" s="81"/>
      <c r="CI434" s="81"/>
      <c r="CJ434" s="81"/>
      <c r="CK434" s="81"/>
      <c r="CL434" s="81"/>
      <c r="CM434" s="81"/>
      <c r="CN434" s="81"/>
      <c r="CO434" s="81"/>
      <c r="CP434" s="81"/>
      <c r="CQ434" s="81"/>
      <c r="CR434" s="81"/>
      <c r="CS434" s="81"/>
    </row>
    <row r="435" spans="1:97" s="4" customFormat="1" x14ac:dyDescent="0.25">
      <c r="A435" s="9"/>
      <c r="B435" s="10"/>
      <c r="C435" s="1"/>
      <c r="D435" s="2"/>
      <c r="E435" s="3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  <c r="CC435" s="81"/>
      <c r="CD435" s="81"/>
      <c r="CE435" s="81"/>
      <c r="CF435" s="81"/>
      <c r="CG435" s="81"/>
      <c r="CH435" s="81"/>
      <c r="CI435" s="81"/>
      <c r="CJ435" s="81"/>
      <c r="CK435" s="81"/>
      <c r="CL435" s="81"/>
      <c r="CM435" s="81"/>
      <c r="CN435" s="81"/>
      <c r="CO435" s="81"/>
      <c r="CP435" s="81"/>
      <c r="CQ435" s="81"/>
      <c r="CR435" s="81"/>
      <c r="CS435" s="81"/>
    </row>
    <row r="436" spans="1:97" s="4" customFormat="1" x14ac:dyDescent="0.25">
      <c r="A436" s="9"/>
      <c r="B436" s="10"/>
      <c r="C436" s="1"/>
      <c r="D436" s="2"/>
      <c r="E436" s="3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  <c r="CC436" s="81"/>
      <c r="CD436" s="81"/>
      <c r="CE436" s="81"/>
      <c r="CF436" s="81"/>
      <c r="CG436" s="81"/>
      <c r="CH436" s="81"/>
      <c r="CI436" s="81"/>
      <c r="CJ436" s="81"/>
      <c r="CK436" s="81"/>
      <c r="CL436" s="81"/>
      <c r="CM436" s="81"/>
      <c r="CN436" s="81"/>
      <c r="CO436" s="81"/>
      <c r="CP436" s="81"/>
      <c r="CQ436" s="81"/>
      <c r="CR436" s="81"/>
      <c r="CS436" s="81"/>
    </row>
    <row r="437" spans="1:97" s="4" customFormat="1" x14ac:dyDescent="0.25">
      <c r="A437" s="9"/>
      <c r="B437" s="10"/>
      <c r="C437" s="1"/>
      <c r="D437" s="2"/>
      <c r="E437" s="3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  <c r="CC437" s="81"/>
      <c r="CD437" s="81"/>
      <c r="CE437" s="81"/>
      <c r="CF437" s="81"/>
      <c r="CG437" s="81"/>
      <c r="CH437" s="81"/>
      <c r="CI437" s="81"/>
      <c r="CJ437" s="81"/>
      <c r="CK437" s="81"/>
      <c r="CL437" s="81"/>
      <c r="CM437" s="81"/>
      <c r="CN437" s="81"/>
      <c r="CO437" s="81"/>
      <c r="CP437" s="81"/>
      <c r="CQ437" s="81"/>
      <c r="CR437" s="81"/>
      <c r="CS437" s="81"/>
    </row>
    <row r="438" spans="1:97" s="4" customFormat="1" x14ac:dyDescent="0.25">
      <c r="A438" s="9"/>
      <c r="B438" s="10"/>
      <c r="C438" s="1"/>
      <c r="D438" s="2"/>
      <c r="E438" s="3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  <c r="CC438" s="81"/>
      <c r="CD438" s="81"/>
      <c r="CE438" s="81"/>
      <c r="CF438" s="81"/>
      <c r="CG438" s="81"/>
      <c r="CH438" s="81"/>
      <c r="CI438" s="81"/>
      <c r="CJ438" s="81"/>
      <c r="CK438" s="81"/>
      <c r="CL438" s="81"/>
      <c r="CM438" s="81"/>
      <c r="CN438" s="81"/>
      <c r="CO438" s="81"/>
      <c r="CP438" s="81"/>
      <c r="CQ438" s="81"/>
      <c r="CR438" s="81"/>
      <c r="CS438" s="81"/>
    </row>
    <row r="439" spans="1:97" s="4" customFormat="1" x14ac:dyDescent="0.25">
      <c r="A439" s="9"/>
      <c r="B439" s="10"/>
      <c r="C439" s="1"/>
      <c r="D439" s="2"/>
      <c r="E439" s="3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  <c r="CC439" s="81"/>
      <c r="CD439" s="81"/>
      <c r="CE439" s="81"/>
      <c r="CF439" s="81"/>
      <c r="CG439" s="81"/>
      <c r="CH439" s="81"/>
      <c r="CI439" s="81"/>
      <c r="CJ439" s="81"/>
      <c r="CK439" s="81"/>
      <c r="CL439" s="81"/>
      <c r="CM439" s="81"/>
      <c r="CN439" s="81"/>
      <c r="CO439" s="81"/>
      <c r="CP439" s="81"/>
      <c r="CQ439" s="81"/>
      <c r="CR439" s="81"/>
      <c r="CS439" s="81"/>
    </row>
    <row r="440" spans="1:97" s="4" customFormat="1" x14ac:dyDescent="0.25">
      <c r="A440" s="9"/>
      <c r="B440" s="10"/>
      <c r="C440" s="1"/>
      <c r="D440" s="2"/>
      <c r="E440" s="3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  <c r="CC440" s="81"/>
      <c r="CD440" s="81"/>
      <c r="CE440" s="81"/>
      <c r="CF440" s="81"/>
      <c r="CG440" s="81"/>
      <c r="CH440" s="81"/>
      <c r="CI440" s="81"/>
      <c r="CJ440" s="81"/>
      <c r="CK440" s="81"/>
      <c r="CL440" s="81"/>
      <c r="CM440" s="81"/>
      <c r="CN440" s="81"/>
      <c r="CO440" s="81"/>
      <c r="CP440" s="81"/>
      <c r="CQ440" s="81"/>
      <c r="CR440" s="81"/>
      <c r="CS440" s="81"/>
    </row>
    <row r="441" spans="1:97" s="4" customFormat="1" x14ac:dyDescent="0.25">
      <c r="A441" s="9"/>
      <c r="B441" s="10"/>
      <c r="C441" s="1"/>
      <c r="D441" s="2"/>
      <c r="E441" s="3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  <c r="CC441" s="81"/>
      <c r="CD441" s="81"/>
      <c r="CE441" s="81"/>
      <c r="CF441" s="81"/>
      <c r="CG441" s="81"/>
      <c r="CH441" s="81"/>
      <c r="CI441" s="81"/>
      <c r="CJ441" s="81"/>
      <c r="CK441" s="81"/>
      <c r="CL441" s="81"/>
      <c r="CM441" s="81"/>
      <c r="CN441" s="81"/>
      <c r="CO441" s="81"/>
      <c r="CP441" s="81"/>
      <c r="CQ441" s="81"/>
      <c r="CR441" s="81"/>
      <c r="CS441" s="81"/>
    </row>
    <row r="442" spans="1:97" s="4" customFormat="1" x14ac:dyDescent="0.25">
      <c r="A442" s="9"/>
      <c r="B442" s="10"/>
      <c r="C442" s="1"/>
      <c r="D442" s="2"/>
      <c r="E442" s="3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  <c r="CC442" s="81"/>
      <c r="CD442" s="81"/>
      <c r="CE442" s="81"/>
      <c r="CF442" s="81"/>
      <c r="CG442" s="81"/>
      <c r="CH442" s="81"/>
      <c r="CI442" s="81"/>
      <c r="CJ442" s="81"/>
      <c r="CK442" s="81"/>
      <c r="CL442" s="81"/>
      <c r="CM442" s="81"/>
      <c r="CN442" s="81"/>
      <c r="CO442" s="81"/>
      <c r="CP442" s="81"/>
      <c r="CQ442" s="81"/>
      <c r="CR442" s="81"/>
      <c r="CS442" s="81"/>
    </row>
    <row r="443" spans="1:97" s="4" customFormat="1" x14ac:dyDescent="0.25">
      <c r="A443" s="9"/>
      <c r="B443" s="10"/>
      <c r="C443" s="1"/>
      <c r="D443" s="2"/>
      <c r="E443" s="3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  <c r="CC443" s="81"/>
      <c r="CD443" s="81"/>
      <c r="CE443" s="81"/>
      <c r="CF443" s="81"/>
      <c r="CG443" s="81"/>
      <c r="CH443" s="81"/>
      <c r="CI443" s="81"/>
      <c r="CJ443" s="81"/>
      <c r="CK443" s="81"/>
      <c r="CL443" s="81"/>
      <c r="CM443" s="81"/>
      <c r="CN443" s="81"/>
      <c r="CO443" s="81"/>
      <c r="CP443" s="81"/>
      <c r="CQ443" s="81"/>
      <c r="CR443" s="81"/>
      <c r="CS443" s="81"/>
    </row>
    <row r="444" spans="1:97" s="4" customFormat="1" x14ac:dyDescent="0.25">
      <c r="A444" s="9"/>
      <c r="B444" s="10"/>
      <c r="C444" s="1"/>
      <c r="D444" s="2"/>
      <c r="E444" s="3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  <c r="CC444" s="81"/>
      <c r="CD444" s="81"/>
      <c r="CE444" s="81"/>
      <c r="CF444" s="81"/>
      <c r="CG444" s="81"/>
      <c r="CH444" s="81"/>
      <c r="CI444" s="81"/>
      <c r="CJ444" s="81"/>
      <c r="CK444" s="81"/>
      <c r="CL444" s="81"/>
      <c r="CM444" s="81"/>
      <c r="CN444" s="81"/>
      <c r="CO444" s="81"/>
      <c r="CP444" s="81"/>
      <c r="CQ444" s="81"/>
      <c r="CR444" s="81"/>
      <c r="CS444" s="81"/>
    </row>
    <row r="445" spans="1:97" s="4" customFormat="1" x14ac:dyDescent="0.25">
      <c r="A445" s="9"/>
      <c r="B445" s="10"/>
      <c r="C445" s="1"/>
      <c r="D445" s="2"/>
      <c r="E445" s="3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  <c r="CC445" s="81"/>
      <c r="CD445" s="81"/>
      <c r="CE445" s="81"/>
      <c r="CF445" s="81"/>
      <c r="CG445" s="81"/>
      <c r="CH445" s="81"/>
      <c r="CI445" s="81"/>
      <c r="CJ445" s="81"/>
      <c r="CK445" s="81"/>
      <c r="CL445" s="81"/>
      <c r="CM445" s="81"/>
      <c r="CN445" s="81"/>
      <c r="CO445" s="81"/>
      <c r="CP445" s="81"/>
      <c r="CQ445" s="81"/>
      <c r="CR445" s="81"/>
      <c r="CS445" s="81"/>
    </row>
    <row r="446" spans="1:97" s="4" customFormat="1" x14ac:dyDescent="0.25">
      <c r="A446" s="9"/>
      <c r="B446" s="10"/>
      <c r="C446" s="1"/>
      <c r="D446" s="2"/>
      <c r="E446" s="3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  <c r="CC446" s="81"/>
      <c r="CD446" s="81"/>
      <c r="CE446" s="81"/>
      <c r="CF446" s="81"/>
      <c r="CG446" s="81"/>
      <c r="CH446" s="81"/>
      <c r="CI446" s="81"/>
      <c r="CJ446" s="81"/>
      <c r="CK446" s="81"/>
      <c r="CL446" s="81"/>
      <c r="CM446" s="81"/>
      <c r="CN446" s="81"/>
      <c r="CO446" s="81"/>
      <c r="CP446" s="81"/>
      <c r="CQ446" s="81"/>
      <c r="CR446" s="81"/>
      <c r="CS446" s="81"/>
    </row>
    <row r="447" spans="1:97" s="4" customFormat="1" x14ac:dyDescent="0.25">
      <c r="A447" s="9"/>
      <c r="B447" s="10"/>
      <c r="C447" s="1"/>
      <c r="D447" s="2"/>
      <c r="E447" s="3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  <c r="CC447" s="81"/>
      <c r="CD447" s="81"/>
      <c r="CE447" s="81"/>
      <c r="CF447" s="81"/>
      <c r="CG447" s="81"/>
      <c r="CH447" s="81"/>
      <c r="CI447" s="81"/>
      <c r="CJ447" s="81"/>
      <c r="CK447" s="81"/>
      <c r="CL447" s="81"/>
      <c r="CM447" s="81"/>
      <c r="CN447" s="81"/>
      <c r="CO447" s="81"/>
      <c r="CP447" s="81"/>
      <c r="CQ447" s="81"/>
      <c r="CR447" s="81"/>
      <c r="CS447" s="81"/>
    </row>
    <row r="448" spans="1:97" s="4" customFormat="1" x14ac:dyDescent="0.25">
      <c r="A448" s="9"/>
      <c r="B448" s="10"/>
      <c r="C448" s="1"/>
      <c r="D448" s="2"/>
      <c r="E448" s="3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  <c r="CC448" s="81"/>
      <c r="CD448" s="81"/>
      <c r="CE448" s="81"/>
      <c r="CF448" s="81"/>
      <c r="CG448" s="81"/>
      <c r="CH448" s="81"/>
      <c r="CI448" s="81"/>
      <c r="CJ448" s="81"/>
      <c r="CK448" s="81"/>
      <c r="CL448" s="81"/>
      <c r="CM448" s="81"/>
      <c r="CN448" s="81"/>
      <c r="CO448" s="81"/>
      <c r="CP448" s="81"/>
      <c r="CQ448" s="81"/>
      <c r="CR448" s="81"/>
      <c r="CS448" s="81"/>
    </row>
    <row r="449" spans="1:97" s="4" customFormat="1" x14ac:dyDescent="0.25">
      <c r="A449" s="9"/>
      <c r="B449" s="10"/>
      <c r="C449" s="1"/>
      <c r="D449" s="2"/>
      <c r="E449" s="3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  <c r="CC449" s="81"/>
      <c r="CD449" s="81"/>
      <c r="CE449" s="81"/>
      <c r="CF449" s="81"/>
      <c r="CG449" s="81"/>
      <c r="CH449" s="81"/>
      <c r="CI449" s="81"/>
      <c r="CJ449" s="81"/>
      <c r="CK449" s="81"/>
      <c r="CL449" s="81"/>
      <c r="CM449" s="81"/>
      <c r="CN449" s="81"/>
      <c r="CO449" s="81"/>
      <c r="CP449" s="81"/>
      <c r="CQ449" s="81"/>
      <c r="CR449" s="81"/>
      <c r="CS449" s="81"/>
    </row>
    <row r="450" spans="1:97" s="4" customFormat="1" x14ac:dyDescent="0.25">
      <c r="A450" s="9"/>
      <c r="B450" s="10"/>
      <c r="C450" s="1"/>
      <c r="D450" s="2"/>
      <c r="E450" s="3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  <c r="CC450" s="81"/>
      <c r="CD450" s="81"/>
      <c r="CE450" s="81"/>
      <c r="CF450" s="81"/>
      <c r="CG450" s="81"/>
      <c r="CH450" s="81"/>
      <c r="CI450" s="81"/>
      <c r="CJ450" s="81"/>
      <c r="CK450" s="81"/>
      <c r="CL450" s="81"/>
      <c r="CM450" s="81"/>
      <c r="CN450" s="81"/>
      <c r="CO450" s="81"/>
      <c r="CP450" s="81"/>
      <c r="CQ450" s="81"/>
      <c r="CR450" s="81"/>
      <c r="CS450" s="81"/>
    </row>
    <row r="451" spans="1:97" s="4" customFormat="1" x14ac:dyDescent="0.25">
      <c r="A451" s="9"/>
      <c r="B451" s="10"/>
      <c r="C451" s="1"/>
      <c r="D451" s="2"/>
      <c r="E451" s="3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  <c r="CC451" s="81"/>
      <c r="CD451" s="81"/>
      <c r="CE451" s="81"/>
      <c r="CF451" s="81"/>
      <c r="CG451" s="81"/>
      <c r="CH451" s="81"/>
      <c r="CI451" s="81"/>
      <c r="CJ451" s="81"/>
      <c r="CK451" s="81"/>
      <c r="CL451" s="81"/>
      <c r="CM451" s="81"/>
      <c r="CN451" s="81"/>
      <c r="CO451" s="81"/>
      <c r="CP451" s="81"/>
      <c r="CQ451" s="81"/>
      <c r="CR451" s="81"/>
      <c r="CS451" s="81"/>
    </row>
    <row r="452" spans="1:97" s="4" customFormat="1" x14ac:dyDescent="0.25">
      <c r="A452" s="9"/>
      <c r="B452" s="10"/>
      <c r="C452" s="1"/>
      <c r="D452" s="2"/>
      <c r="E452" s="3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  <c r="CC452" s="81"/>
      <c r="CD452" s="81"/>
      <c r="CE452" s="81"/>
      <c r="CF452" s="81"/>
      <c r="CG452" s="81"/>
      <c r="CH452" s="81"/>
      <c r="CI452" s="81"/>
      <c r="CJ452" s="81"/>
      <c r="CK452" s="81"/>
      <c r="CL452" s="81"/>
      <c r="CM452" s="81"/>
      <c r="CN452" s="81"/>
      <c r="CO452" s="81"/>
      <c r="CP452" s="81"/>
      <c r="CQ452" s="81"/>
      <c r="CR452" s="81"/>
      <c r="CS452" s="81"/>
    </row>
    <row r="453" spans="1:97" s="4" customFormat="1" x14ac:dyDescent="0.25">
      <c r="A453" s="9"/>
      <c r="B453" s="10"/>
      <c r="C453" s="1"/>
      <c r="D453" s="2"/>
      <c r="E453" s="3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  <c r="CC453" s="81"/>
      <c r="CD453" s="81"/>
      <c r="CE453" s="81"/>
      <c r="CF453" s="81"/>
      <c r="CG453" s="81"/>
      <c r="CH453" s="81"/>
      <c r="CI453" s="81"/>
      <c r="CJ453" s="81"/>
      <c r="CK453" s="81"/>
      <c r="CL453" s="81"/>
      <c r="CM453" s="81"/>
      <c r="CN453" s="81"/>
      <c r="CO453" s="81"/>
      <c r="CP453" s="81"/>
      <c r="CQ453" s="81"/>
      <c r="CR453" s="81"/>
      <c r="CS453" s="81"/>
    </row>
    <row r="454" spans="1:97" s="4" customFormat="1" x14ac:dyDescent="0.25">
      <c r="A454" s="9"/>
      <c r="B454" s="10"/>
      <c r="C454" s="1"/>
      <c r="D454" s="2"/>
      <c r="E454" s="3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  <c r="CC454" s="81"/>
      <c r="CD454" s="81"/>
      <c r="CE454" s="81"/>
      <c r="CF454" s="81"/>
      <c r="CG454" s="81"/>
      <c r="CH454" s="81"/>
      <c r="CI454" s="81"/>
      <c r="CJ454" s="81"/>
      <c r="CK454" s="81"/>
      <c r="CL454" s="81"/>
      <c r="CM454" s="81"/>
      <c r="CN454" s="81"/>
      <c r="CO454" s="81"/>
      <c r="CP454" s="81"/>
      <c r="CQ454" s="81"/>
      <c r="CR454" s="81"/>
      <c r="CS454" s="81"/>
    </row>
    <row r="455" spans="1:97" s="4" customFormat="1" x14ac:dyDescent="0.25">
      <c r="A455" s="9"/>
      <c r="B455" s="10"/>
      <c r="C455" s="1"/>
      <c r="D455" s="2"/>
      <c r="E455" s="3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  <c r="CC455" s="81"/>
      <c r="CD455" s="81"/>
      <c r="CE455" s="81"/>
      <c r="CF455" s="81"/>
      <c r="CG455" s="81"/>
      <c r="CH455" s="81"/>
      <c r="CI455" s="81"/>
      <c r="CJ455" s="81"/>
      <c r="CK455" s="81"/>
      <c r="CL455" s="81"/>
      <c r="CM455" s="81"/>
      <c r="CN455" s="81"/>
      <c r="CO455" s="81"/>
      <c r="CP455" s="81"/>
      <c r="CQ455" s="81"/>
      <c r="CR455" s="81"/>
      <c r="CS455" s="81"/>
    </row>
    <row r="456" spans="1:97" s="4" customFormat="1" x14ac:dyDescent="0.25">
      <c r="A456" s="9"/>
      <c r="B456" s="10"/>
      <c r="C456" s="1"/>
      <c r="D456" s="2"/>
      <c r="E456" s="3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  <c r="CC456" s="81"/>
      <c r="CD456" s="81"/>
      <c r="CE456" s="81"/>
      <c r="CF456" s="81"/>
      <c r="CG456" s="81"/>
      <c r="CH456" s="81"/>
      <c r="CI456" s="81"/>
      <c r="CJ456" s="81"/>
      <c r="CK456" s="81"/>
      <c r="CL456" s="81"/>
      <c r="CM456" s="81"/>
      <c r="CN456" s="81"/>
      <c r="CO456" s="81"/>
      <c r="CP456" s="81"/>
      <c r="CQ456" s="81"/>
      <c r="CR456" s="81"/>
      <c r="CS456" s="81"/>
    </row>
    <row r="457" spans="1:97" s="4" customFormat="1" x14ac:dyDescent="0.25">
      <c r="A457" s="9"/>
      <c r="B457" s="10"/>
      <c r="C457" s="1"/>
      <c r="D457" s="2"/>
      <c r="E457" s="3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  <c r="CC457" s="81"/>
      <c r="CD457" s="81"/>
      <c r="CE457" s="81"/>
      <c r="CF457" s="81"/>
      <c r="CG457" s="81"/>
      <c r="CH457" s="81"/>
      <c r="CI457" s="81"/>
      <c r="CJ457" s="81"/>
      <c r="CK457" s="81"/>
      <c r="CL457" s="81"/>
      <c r="CM457" s="81"/>
      <c r="CN457" s="81"/>
      <c r="CO457" s="81"/>
      <c r="CP457" s="81"/>
      <c r="CQ457" s="81"/>
      <c r="CR457" s="81"/>
      <c r="CS457" s="81"/>
    </row>
    <row r="458" spans="1:97" s="4" customFormat="1" x14ac:dyDescent="0.25">
      <c r="A458" s="9"/>
      <c r="B458" s="10"/>
      <c r="C458" s="1"/>
      <c r="D458" s="2"/>
      <c r="E458" s="3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  <c r="CC458" s="81"/>
      <c r="CD458" s="81"/>
      <c r="CE458" s="81"/>
      <c r="CF458" s="81"/>
      <c r="CG458" s="81"/>
      <c r="CH458" s="81"/>
      <c r="CI458" s="81"/>
      <c r="CJ458" s="81"/>
      <c r="CK458" s="81"/>
      <c r="CL458" s="81"/>
      <c r="CM458" s="81"/>
      <c r="CN458" s="81"/>
      <c r="CO458" s="81"/>
      <c r="CP458" s="81"/>
      <c r="CQ458" s="81"/>
      <c r="CR458" s="81"/>
      <c r="CS458" s="81"/>
    </row>
    <row r="459" spans="1:97" s="4" customFormat="1" x14ac:dyDescent="0.25">
      <c r="A459" s="9"/>
      <c r="B459" s="10"/>
      <c r="C459" s="1"/>
      <c r="D459" s="2"/>
      <c r="E459" s="3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  <c r="CC459" s="81"/>
      <c r="CD459" s="81"/>
      <c r="CE459" s="81"/>
      <c r="CF459" s="81"/>
      <c r="CG459" s="81"/>
      <c r="CH459" s="81"/>
      <c r="CI459" s="81"/>
      <c r="CJ459" s="81"/>
      <c r="CK459" s="81"/>
      <c r="CL459" s="81"/>
      <c r="CM459" s="81"/>
      <c r="CN459" s="81"/>
      <c r="CO459" s="81"/>
      <c r="CP459" s="81"/>
      <c r="CQ459" s="81"/>
      <c r="CR459" s="81"/>
      <c r="CS459" s="81"/>
    </row>
    <row r="460" spans="1:97" s="4" customFormat="1" x14ac:dyDescent="0.25">
      <c r="A460" s="9"/>
      <c r="B460" s="10"/>
      <c r="C460" s="1"/>
      <c r="D460" s="2"/>
      <c r="E460" s="3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  <c r="CC460" s="81"/>
      <c r="CD460" s="81"/>
      <c r="CE460" s="81"/>
      <c r="CF460" s="81"/>
      <c r="CG460" s="81"/>
      <c r="CH460" s="81"/>
      <c r="CI460" s="81"/>
      <c r="CJ460" s="81"/>
      <c r="CK460" s="81"/>
      <c r="CL460" s="81"/>
      <c r="CM460" s="81"/>
      <c r="CN460" s="81"/>
      <c r="CO460" s="81"/>
      <c r="CP460" s="81"/>
      <c r="CQ460" s="81"/>
      <c r="CR460" s="81"/>
      <c r="CS460" s="81"/>
    </row>
    <row r="461" spans="1:97" s="4" customFormat="1" x14ac:dyDescent="0.25">
      <c r="A461" s="9"/>
      <c r="B461" s="10"/>
      <c r="C461" s="1"/>
      <c r="D461" s="2"/>
      <c r="E461" s="3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  <c r="CC461" s="81"/>
      <c r="CD461" s="81"/>
      <c r="CE461" s="81"/>
      <c r="CF461" s="81"/>
      <c r="CG461" s="81"/>
      <c r="CH461" s="81"/>
      <c r="CI461" s="81"/>
      <c r="CJ461" s="81"/>
      <c r="CK461" s="81"/>
      <c r="CL461" s="81"/>
      <c r="CM461" s="81"/>
      <c r="CN461" s="81"/>
      <c r="CO461" s="81"/>
      <c r="CP461" s="81"/>
      <c r="CQ461" s="81"/>
      <c r="CR461" s="81"/>
      <c r="CS461" s="81"/>
    </row>
    <row r="462" spans="1:97" s="4" customFormat="1" x14ac:dyDescent="0.25">
      <c r="A462" s="9"/>
      <c r="B462" s="10"/>
      <c r="C462" s="1"/>
      <c r="D462" s="2"/>
      <c r="E462" s="3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  <c r="CC462" s="81"/>
      <c r="CD462" s="81"/>
      <c r="CE462" s="81"/>
      <c r="CF462" s="81"/>
      <c r="CG462" s="81"/>
      <c r="CH462" s="81"/>
      <c r="CI462" s="81"/>
      <c r="CJ462" s="81"/>
      <c r="CK462" s="81"/>
      <c r="CL462" s="81"/>
      <c r="CM462" s="81"/>
      <c r="CN462" s="81"/>
      <c r="CO462" s="81"/>
      <c r="CP462" s="81"/>
      <c r="CQ462" s="81"/>
      <c r="CR462" s="81"/>
      <c r="CS462" s="81"/>
    </row>
    <row r="463" spans="1:97" s="4" customFormat="1" x14ac:dyDescent="0.25">
      <c r="A463" s="9"/>
      <c r="B463" s="10"/>
      <c r="C463" s="1"/>
      <c r="D463" s="2"/>
      <c r="E463" s="3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  <c r="CC463" s="81"/>
      <c r="CD463" s="81"/>
      <c r="CE463" s="81"/>
      <c r="CF463" s="81"/>
      <c r="CG463" s="81"/>
      <c r="CH463" s="81"/>
      <c r="CI463" s="81"/>
      <c r="CJ463" s="81"/>
      <c r="CK463" s="81"/>
      <c r="CL463" s="81"/>
      <c r="CM463" s="81"/>
      <c r="CN463" s="81"/>
      <c r="CO463" s="81"/>
      <c r="CP463" s="81"/>
      <c r="CQ463" s="81"/>
      <c r="CR463" s="81"/>
      <c r="CS463" s="81"/>
    </row>
    <row r="464" spans="1:97" s="4" customFormat="1" x14ac:dyDescent="0.25">
      <c r="A464" s="9"/>
      <c r="B464" s="10"/>
      <c r="C464" s="1"/>
      <c r="D464" s="2"/>
      <c r="E464" s="3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  <c r="CC464" s="81"/>
      <c r="CD464" s="81"/>
      <c r="CE464" s="81"/>
      <c r="CF464" s="81"/>
      <c r="CG464" s="81"/>
      <c r="CH464" s="81"/>
      <c r="CI464" s="81"/>
      <c r="CJ464" s="81"/>
      <c r="CK464" s="81"/>
      <c r="CL464" s="81"/>
      <c r="CM464" s="81"/>
      <c r="CN464" s="81"/>
      <c r="CO464" s="81"/>
      <c r="CP464" s="81"/>
      <c r="CQ464" s="81"/>
      <c r="CR464" s="81"/>
      <c r="CS464" s="81"/>
    </row>
    <row r="465" spans="1:97" s="4" customFormat="1" x14ac:dyDescent="0.25">
      <c r="A465" s="9"/>
      <c r="B465" s="10"/>
      <c r="C465" s="1"/>
      <c r="D465" s="2"/>
      <c r="E465" s="3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  <c r="CC465" s="81"/>
      <c r="CD465" s="81"/>
      <c r="CE465" s="81"/>
      <c r="CF465" s="81"/>
      <c r="CG465" s="81"/>
      <c r="CH465" s="81"/>
      <c r="CI465" s="81"/>
      <c r="CJ465" s="81"/>
      <c r="CK465" s="81"/>
      <c r="CL465" s="81"/>
      <c r="CM465" s="81"/>
      <c r="CN465" s="81"/>
      <c r="CO465" s="81"/>
      <c r="CP465" s="81"/>
      <c r="CQ465" s="81"/>
      <c r="CR465" s="81"/>
      <c r="CS465" s="81"/>
    </row>
    <row r="466" spans="1:97" s="4" customFormat="1" x14ac:dyDescent="0.25">
      <c r="A466" s="9"/>
      <c r="B466" s="10"/>
      <c r="C466" s="1"/>
      <c r="D466" s="2"/>
      <c r="E466" s="3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  <c r="CC466" s="81"/>
      <c r="CD466" s="81"/>
      <c r="CE466" s="81"/>
      <c r="CF466" s="81"/>
      <c r="CG466" s="81"/>
      <c r="CH466" s="81"/>
      <c r="CI466" s="81"/>
      <c r="CJ466" s="81"/>
      <c r="CK466" s="81"/>
      <c r="CL466" s="81"/>
      <c r="CM466" s="81"/>
      <c r="CN466" s="81"/>
      <c r="CO466" s="81"/>
      <c r="CP466" s="81"/>
      <c r="CQ466" s="81"/>
      <c r="CR466" s="81"/>
      <c r="CS466" s="81"/>
    </row>
    <row r="467" spans="1:97" s="4" customFormat="1" x14ac:dyDescent="0.25">
      <c r="A467" s="9"/>
      <c r="B467" s="10"/>
      <c r="C467" s="1"/>
      <c r="D467" s="2"/>
      <c r="E467" s="3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  <c r="CC467" s="81"/>
      <c r="CD467" s="81"/>
      <c r="CE467" s="81"/>
      <c r="CF467" s="81"/>
      <c r="CG467" s="81"/>
      <c r="CH467" s="81"/>
      <c r="CI467" s="81"/>
      <c r="CJ467" s="81"/>
      <c r="CK467" s="81"/>
      <c r="CL467" s="81"/>
      <c r="CM467" s="81"/>
      <c r="CN467" s="81"/>
      <c r="CO467" s="81"/>
      <c r="CP467" s="81"/>
      <c r="CQ467" s="81"/>
      <c r="CR467" s="81"/>
      <c r="CS467" s="81"/>
    </row>
    <row r="468" spans="1:97" s="4" customFormat="1" x14ac:dyDescent="0.25">
      <c r="A468" s="9"/>
      <c r="B468" s="10"/>
      <c r="C468" s="1"/>
      <c r="D468" s="2"/>
      <c r="E468" s="3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  <c r="CC468" s="81"/>
      <c r="CD468" s="81"/>
      <c r="CE468" s="81"/>
      <c r="CF468" s="81"/>
      <c r="CG468" s="81"/>
      <c r="CH468" s="81"/>
      <c r="CI468" s="81"/>
      <c r="CJ468" s="81"/>
      <c r="CK468" s="81"/>
      <c r="CL468" s="81"/>
      <c r="CM468" s="81"/>
      <c r="CN468" s="81"/>
      <c r="CO468" s="81"/>
      <c r="CP468" s="81"/>
      <c r="CQ468" s="81"/>
      <c r="CR468" s="81"/>
      <c r="CS468" s="81"/>
    </row>
    <row r="469" spans="1:97" s="4" customFormat="1" x14ac:dyDescent="0.25">
      <c r="A469" s="9"/>
      <c r="B469" s="10"/>
      <c r="C469" s="1"/>
      <c r="D469" s="2"/>
      <c r="E469" s="3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  <c r="CC469" s="81"/>
      <c r="CD469" s="81"/>
      <c r="CE469" s="81"/>
      <c r="CF469" s="81"/>
      <c r="CG469" s="81"/>
      <c r="CH469" s="81"/>
      <c r="CI469" s="81"/>
      <c r="CJ469" s="81"/>
      <c r="CK469" s="81"/>
      <c r="CL469" s="81"/>
      <c r="CM469" s="81"/>
      <c r="CN469" s="81"/>
      <c r="CO469" s="81"/>
      <c r="CP469" s="81"/>
      <c r="CQ469" s="81"/>
      <c r="CR469" s="81"/>
      <c r="CS469" s="81"/>
    </row>
    <row r="470" spans="1:97" s="4" customFormat="1" x14ac:dyDescent="0.25">
      <c r="A470" s="9"/>
      <c r="B470" s="10"/>
      <c r="C470" s="1"/>
      <c r="D470" s="2"/>
      <c r="E470" s="3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  <c r="CC470" s="81"/>
      <c r="CD470" s="81"/>
      <c r="CE470" s="81"/>
      <c r="CF470" s="81"/>
      <c r="CG470" s="81"/>
      <c r="CH470" s="81"/>
      <c r="CI470" s="81"/>
      <c r="CJ470" s="81"/>
      <c r="CK470" s="81"/>
      <c r="CL470" s="81"/>
      <c r="CM470" s="81"/>
      <c r="CN470" s="81"/>
      <c r="CO470" s="81"/>
      <c r="CP470" s="81"/>
      <c r="CQ470" s="81"/>
      <c r="CR470" s="81"/>
      <c r="CS470" s="81"/>
    </row>
    <row r="471" spans="1:97" s="4" customFormat="1" x14ac:dyDescent="0.25">
      <c r="A471" s="9"/>
      <c r="B471" s="10"/>
      <c r="C471" s="1"/>
      <c r="D471" s="2"/>
      <c r="E471" s="3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  <c r="CC471" s="81"/>
      <c r="CD471" s="81"/>
      <c r="CE471" s="81"/>
      <c r="CF471" s="81"/>
      <c r="CG471" s="81"/>
      <c r="CH471" s="81"/>
      <c r="CI471" s="81"/>
      <c r="CJ471" s="81"/>
      <c r="CK471" s="81"/>
      <c r="CL471" s="81"/>
      <c r="CM471" s="81"/>
      <c r="CN471" s="81"/>
      <c r="CO471" s="81"/>
      <c r="CP471" s="81"/>
      <c r="CQ471" s="81"/>
      <c r="CR471" s="81"/>
      <c r="CS471" s="81"/>
    </row>
    <row r="472" spans="1:97" s="4" customFormat="1" x14ac:dyDescent="0.25">
      <c r="A472" s="9"/>
      <c r="B472" s="10"/>
      <c r="C472" s="1"/>
      <c r="D472" s="2"/>
      <c r="E472" s="3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  <c r="CC472" s="81"/>
      <c r="CD472" s="81"/>
      <c r="CE472" s="81"/>
      <c r="CF472" s="81"/>
      <c r="CG472" s="81"/>
      <c r="CH472" s="81"/>
      <c r="CI472" s="81"/>
      <c r="CJ472" s="81"/>
      <c r="CK472" s="81"/>
      <c r="CL472" s="81"/>
      <c r="CM472" s="81"/>
      <c r="CN472" s="81"/>
      <c r="CO472" s="81"/>
      <c r="CP472" s="81"/>
      <c r="CQ472" s="81"/>
      <c r="CR472" s="81"/>
      <c r="CS472" s="81"/>
    </row>
    <row r="473" spans="1:97" s="4" customFormat="1" x14ac:dyDescent="0.25">
      <c r="A473" s="9"/>
      <c r="B473" s="10"/>
      <c r="C473" s="1"/>
      <c r="D473" s="2"/>
      <c r="E473" s="3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  <c r="CC473" s="81"/>
      <c r="CD473" s="81"/>
      <c r="CE473" s="81"/>
      <c r="CF473" s="81"/>
      <c r="CG473" s="81"/>
      <c r="CH473" s="81"/>
      <c r="CI473" s="81"/>
      <c r="CJ473" s="81"/>
      <c r="CK473" s="81"/>
      <c r="CL473" s="81"/>
      <c r="CM473" s="81"/>
      <c r="CN473" s="81"/>
      <c r="CO473" s="81"/>
      <c r="CP473" s="81"/>
      <c r="CQ473" s="81"/>
      <c r="CR473" s="81"/>
      <c r="CS473" s="81"/>
    </row>
    <row r="474" spans="1:97" s="4" customFormat="1" x14ac:dyDescent="0.25">
      <c r="A474" s="9"/>
      <c r="B474" s="10"/>
      <c r="C474" s="1"/>
      <c r="D474" s="2"/>
      <c r="E474" s="3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  <c r="CC474" s="81"/>
      <c r="CD474" s="81"/>
      <c r="CE474" s="81"/>
      <c r="CF474" s="81"/>
      <c r="CG474" s="81"/>
      <c r="CH474" s="81"/>
      <c r="CI474" s="81"/>
      <c r="CJ474" s="81"/>
      <c r="CK474" s="81"/>
      <c r="CL474" s="81"/>
      <c r="CM474" s="81"/>
      <c r="CN474" s="81"/>
      <c r="CO474" s="81"/>
      <c r="CP474" s="81"/>
      <c r="CQ474" s="81"/>
      <c r="CR474" s="81"/>
      <c r="CS474" s="81"/>
    </row>
    <row r="475" spans="1:97" s="4" customFormat="1" x14ac:dyDescent="0.25">
      <c r="A475" s="9"/>
      <c r="B475" s="10"/>
      <c r="C475" s="1"/>
      <c r="D475" s="2"/>
      <c r="E475" s="3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  <c r="CC475" s="81"/>
      <c r="CD475" s="81"/>
      <c r="CE475" s="81"/>
      <c r="CF475" s="81"/>
      <c r="CG475" s="81"/>
      <c r="CH475" s="81"/>
      <c r="CI475" s="81"/>
      <c r="CJ475" s="81"/>
      <c r="CK475" s="81"/>
      <c r="CL475" s="81"/>
      <c r="CM475" s="81"/>
      <c r="CN475" s="81"/>
      <c r="CO475" s="81"/>
      <c r="CP475" s="81"/>
      <c r="CQ475" s="81"/>
      <c r="CR475" s="81"/>
      <c r="CS475" s="81"/>
    </row>
    <row r="476" spans="1:97" s="4" customFormat="1" x14ac:dyDescent="0.25">
      <c r="A476" s="9"/>
      <c r="B476" s="10"/>
      <c r="C476" s="1"/>
      <c r="D476" s="2"/>
      <c r="E476" s="3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  <c r="CC476" s="81"/>
      <c r="CD476" s="81"/>
      <c r="CE476" s="81"/>
      <c r="CF476" s="81"/>
      <c r="CG476" s="81"/>
      <c r="CH476" s="81"/>
      <c r="CI476" s="81"/>
      <c r="CJ476" s="81"/>
      <c r="CK476" s="81"/>
      <c r="CL476" s="81"/>
      <c r="CM476" s="81"/>
      <c r="CN476" s="81"/>
      <c r="CO476" s="81"/>
      <c r="CP476" s="81"/>
      <c r="CQ476" s="81"/>
      <c r="CR476" s="81"/>
      <c r="CS476" s="81"/>
    </row>
    <row r="477" spans="1:97" s="4" customFormat="1" x14ac:dyDescent="0.25">
      <c r="A477" s="9"/>
      <c r="B477" s="10"/>
      <c r="C477" s="1"/>
      <c r="D477" s="2"/>
      <c r="E477" s="3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  <c r="CC477" s="81"/>
      <c r="CD477" s="81"/>
      <c r="CE477" s="81"/>
      <c r="CF477" s="81"/>
      <c r="CG477" s="81"/>
      <c r="CH477" s="81"/>
      <c r="CI477" s="81"/>
      <c r="CJ477" s="81"/>
      <c r="CK477" s="81"/>
      <c r="CL477" s="81"/>
      <c r="CM477" s="81"/>
      <c r="CN477" s="81"/>
      <c r="CO477" s="81"/>
      <c r="CP477" s="81"/>
      <c r="CQ477" s="81"/>
      <c r="CR477" s="81"/>
      <c r="CS477" s="81"/>
    </row>
    <row r="478" spans="1:97" s="4" customFormat="1" x14ac:dyDescent="0.25">
      <c r="A478" s="9"/>
      <c r="B478" s="10"/>
      <c r="C478" s="1"/>
      <c r="D478" s="2"/>
      <c r="E478" s="3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  <c r="CC478" s="81"/>
      <c r="CD478" s="81"/>
      <c r="CE478" s="81"/>
      <c r="CF478" s="81"/>
      <c r="CG478" s="81"/>
      <c r="CH478" s="81"/>
      <c r="CI478" s="81"/>
      <c r="CJ478" s="81"/>
      <c r="CK478" s="81"/>
      <c r="CL478" s="81"/>
      <c r="CM478" s="81"/>
      <c r="CN478" s="81"/>
      <c r="CO478" s="81"/>
      <c r="CP478" s="81"/>
      <c r="CQ478" s="81"/>
      <c r="CR478" s="81"/>
      <c r="CS478" s="81"/>
    </row>
    <row r="479" spans="1:97" s="4" customFormat="1" x14ac:dyDescent="0.25">
      <c r="A479" s="9"/>
      <c r="B479" s="10"/>
      <c r="C479" s="1"/>
      <c r="D479" s="2"/>
      <c r="E479" s="3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  <c r="CC479" s="81"/>
      <c r="CD479" s="81"/>
      <c r="CE479" s="81"/>
      <c r="CF479" s="81"/>
      <c r="CG479" s="81"/>
      <c r="CH479" s="81"/>
      <c r="CI479" s="81"/>
      <c r="CJ479" s="81"/>
      <c r="CK479" s="81"/>
      <c r="CL479" s="81"/>
      <c r="CM479" s="81"/>
      <c r="CN479" s="81"/>
      <c r="CO479" s="81"/>
      <c r="CP479" s="81"/>
      <c r="CQ479" s="81"/>
      <c r="CR479" s="81"/>
      <c r="CS479" s="81"/>
    </row>
    <row r="480" spans="1:97" s="4" customFormat="1" x14ac:dyDescent="0.25">
      <c r="A480" s="9"/>
      <c r="B480" s="10"/>
      <c r="C480" s="1"/>
      <c r="D480" s="2"/>
      <c r="E480" s="3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  <c r="CC480" s="81"/>
      <c r="CD480" s="81"/>
      <c r="CE480" s="81"/>
      <c r="CF480" s="81"/>
      <c r="CG480" s="81"/>
      <c r="CH480" s="81"/>
      <c r="CI480" s="81"/>
      <c r="CJ480" s="81"/>
      <c r="CK480" s="81"/>
      <c r="CL480" s="81"/>
      <c r="CM480" s="81"/>
      <c r="CN480" s="81"/>
      <c r="CO480" s="81"/>
      <c r="CP480" s="81"/>
      <c r="CQ480" s="81"/>
      <c r="CR480" s="81"/>
      <c r="CS480" s="81"/>
    </row>
    <row r="481" spans="1:97" s="4" customFormat="1" x14ac:dyDescent="0.25">
      <c r="A481" s="9"/>
      <c r="B481" s="10"/>
      <c r="C481" s="1"/>
      <c r="D481" s="2"/>
      <c r="E481" s="3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  <c r="CC481" s="81"/>
      <c r="CD481" s="81"/>
      <c r="CE481" s="81"/>
      <c r="CF481" s="81"/>
      <c r="CG481" s="81"/>
      <c r="CH481" s="81"/>
      <c r="CI481" s="81"/>
      <c r="CJ481" s="81"/>
      <c r="CK481" s="81"/>
      <c r="CL481" s="81"/>
      <c r="CM481" s="81"/>
      <c r="CN481" s="81"/>
      <c r="CO481" s="81"/>
      <c r="CP481" s="81"/>
      <c r="CQ481" s="81"/>
      <c r="CR481" s="81"/>
      <c r="CS481" s="81"/>
    </row>
    <row r="482" spans="1:97" s="4" customFormat="1" x14ac:dyDescent="0.25">
      <c r="A482" s="9"/>
      <c r="B482" s="10"/>
      <c r="C482" s="1"/>
      <c r="D482" s="2"/>
      <c r="E482" s="3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  <c r="CC482" s="81"/>
      <c r="CD482" s="81"/>
      <c r="CE482" s="81"/>
      <c r="CF482" s="81"/>
      <c r="CG482" s="81"/>
      <c r="CH482" s="81"/>
      <c r="CI482" s="81"/>
      <c r="CJ482" s="81"/>
      <c r="CK482" s="81"/>
      <c r="CL482" s="81"/>
      <c r="CM482" s="81"/>
      <c r="CN482" s="81"/>
      <c r="CO482" s="81"/>
      <c r="CP482" s="81"/>
      <c r="CQ482" s="81"/>
      <c r="CR482" s="81"/>
      <c r="CS482" s="81"/>
    </row>
    <row r="483" spans="1:97" s="4" customFormat="1" x14ac:dyDescent="0.25">
      <c r="A483" s="9"/>
      <c r="B483" s="10"/>
      <c r="C483" s="1"/>
      <c r="D483" s="2"/>
      <c r="E483" s="3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  <c r="CC483" s="81"/>
      <c r="CD483" s="81"/>
      <c r="CE483" s="81"/>
      <c r="CF483" s="81"/>
      <c r="CG483" s="81"/>
      <c r="CH483" s="81"/>
      <c r="CI483" s="81"/>
      <c r="CJ483" s="81"/>
      <c r="CK483" s="81"/>
      <c r="CL483" s="81"/>
      <c r="CM483" s="81"/>
      <c r="CN483" s="81"/>
      <c r="CO483" s="81"/>
      <c r="CP483" s="81"/>
      <c r="CQ483" s="81"/>
      <c r="CR483" s="81"/>
      <c r="CS483" s="81"/>
    </row>
    <row r="484" spans="1:97" s="4" customFormat="1" x14ac:dyDescent="0.25">
      <c r="A484" s="9"/>
      <c r="B484" s="10"/>
      <c r="C484" s="1"/>
      <c r="D484" s="2"/>
      <c r="E484" s="3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  <c r="CC484" s="81"/>
      <c r="CD484" s="81"/>
      <c r="CE484" s="81"/>
      <c r="CF484" s="81"/>
      <c r="CG484" s="81"/>
      <c r="CH484" s="81"/>
      <c r="CI484" s="81"/>
      <c r="CJ484" s="81"/>
      <c r="CK484" s="81"/>
      <c r="CL484" s="81"/>
      <c r="CM484" s="81"/>
      <c r="CN484" s="81"/>
      <c r="CO484" s="81"/>
      <c r="CP484" s="81"/>
      <c r="CQ484" s="81"/>
      <c r="CR484" s="81"/>
      <c r="CS484" s="81"/>
    </row>
    <row r="485" spans="1:97" s="4" customFormat="1" x14ac:dyDescent="0.25">
      <c r="A485" s="9"/>
      <c r="B485" s="10"/>
      <c r="C485" s="1"/>
      <c r="D485" s="2"/>
      <c r="E485" s="3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  <c r="CC485" s="81"/>
      <c r="CD485" s="81"/>
      <c r="CE485" s="81"/>
      <c r="CF485" s="81"/>
      <c r="CG485" s="81"/>
      <c r="CH485" s="81"/>
      <c r="CI485" s="81"/>
      <c r="CJ485" s="81"/>
      <c r="CK485" s="81"/>
      <c r="CL485" s="81"/>
      <c r="CM485" s="81"/>
      <c r="CN485" s="81"/>
      <c r="CO485" s="81"/>
      <c r="CP485" s="81"/>
      <c r="CQ485" s="81"/>
      <c r="CR485" s="81"/>
      <c r="CS485" s="81"/>
    </row>
    <row r="486" spans="1:97" s="4" customFormat="1" x14ac:dyDescent="0.25">
      <c r="A486" s="9"/>
      <c r="B486" s="10"/>
      <c r="C486" s="1"/>
      <c r="D486" s="2"/>
      <c r="E486" s="3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  <c r="CC486" s="81"/>
      <c r="CD486" s="81"/>
      <c r="CE486" s="81"/>
      <c r="CF486" s="81"/>
      <c r="CG486" s="81"/>
      <c r="CH486" s="81"/>
      <c r="CI486" s="81"/>
      <c r="CJ486" s="81"/>
      <c r="CK486" s="81"/>
      <c r="CL486" s="81"/>
      <c r="CM486" s="81"/>
      <c r="CN486" s="81"/>
      <c r="CO486" s="81"/>
      <c r="CP486" s="81"/>
      <c r="CQ486" s="81"/>
      <c r="CR486" s="81"/>
      <c r="CS486" s="81"/>
    </row>
    <row r="487" spans="1:97" s="4" customFormat="1" x14ac:dyDescent="0.25">
      <c r="A487" s="9"/>
      <c r="B487" s="10"/>
      <c r="C487" s="1"/>
      <c r="D487" s="2"/>
      <c r="E487" s="3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  <c r="CC487" s="81"/>
      <c r="CD487" s="81"/>
      <c r="CE487" s="81"/>
      <c r="CF487" s="81"/>
      <c r="CG487" s="81"/>
      <c r="CH487" s="81"/>
      <c r="CI487" s="81"/>
      <c r="CJ487" s="81"/>
      <c r="CK487" s="81"/>
      <c r="CL487" s="81"/>
      <c r="CM487" s="81"/>
      <c r="CN487" s="81"/>
      <c r="CO487" s="81"/>
      <c r="CP487" s="81"/>
      <c r="CQ487" s="81"/>
      <c r="CR487" s="81"/>
      <c r="CS487" s="81"/>
    </row>
    <row r="488" spans="1:97" s="4" customFormat="1" x14ac:dyDescent="0.25">
      <c r="A488" s="9"/>
      <c r="B488" s="10"/>
      <c r="C488" s="1"/>
      <c r="D488" s="2"/>
      <c r="E488" s="3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  <c r="CC488" s="81"/>
      <c r="CD488" s="81"/>
      <c r="CE488" s="81"/>
      <c r="CF488" s="81"/>
      <c r="CG488" s="81"/>
      <c r="CH488" s="81"/>
      <c r="CI488" s="81"/>
      <c r="CJ488" s="81"/>
      <c r="CK488" s="81"/>
      <c r="CL488" s="81"/>
      <c r="CM488" s="81"/>
      <c r="CN488" s="81"/>
      <c r="CO488" s="81"/>
      <c r="CP488" s="81"/>
      <c r="CQ488" s="81"/>
      <c r="CR488" s="81"/>
      <c r="CS488" s="81"/>
    </row>
    <row r="489" spans="1:97" s="4" customFormat="1" x14ac:dyDescent="0.25">
      <c r="A489" s="9"/>
      <c r="B489" s="10"/>
      <c r="C489" s="1"/>
      <c r="D489" s="2"/>
      <c r="E489" s="3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  <c r="CC489" s="81"/>
      <c r="CD489" s="81"/>
      <c r="CE489" s="81"/>
      <c r="CF489" s="81"/>
      <c r="CG489" s="81"/>
      <c r="CH489" s="81"/>
      <c r="CI489" s="81"/>
      <c r="CJ489" s="81"/>
      <c r="CK489" s="81"/>
      <c r="CL489" s="81"/>
      <c r="CM489" s="81"/>
      <c r="CN489" s="81"/>
      <c r="CO489" s="81"/>
      <c r="CP489" s="81"/>
      <c r="CQ489" s="81"/>
      <c r="CR489" s="81"/>
      <c r="CS489" s="81"/>
    </row>
    <row r="490" spans="1:97" s="4" customFormat="1" x14ac:dyDescent="0.25">
      <c r="A490" s="9"/>
      <c r="B490" s="10"/>
      <c r="C490" s="1"/>
      <c r="D490" s="2"/>
      <c r="E490" s="3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  <c r="CC490" s="81"/>
      <c r="CD490" s="81"/>
      <c r="CE490" s="81"/>
      <c r="CF490" s="81"/>
      <c r="CG490" s="81"/>
      <c r="CH490" s="81"/>
      <c r="CI490" s="81"/>
      <c r="CJ490" s="81"/>
      <c r="CK490" s="81"/>
      <c r="CL490" s="81"/>
      <c r="CM490" s="81"/>
      <c r="CN490" s="81"/>
      <c r="CO490" s="81"/>
      <c r="CP490" s="81"/>
      <c r="CQ490" s="81"/>
      <c r="CR490" s="81"/>
      <c r="CS490" s="81"/>
    </row>
    <row r="491" spans="1:97" s="4" customFormat="1" x14ac:dyDescent="0.25">
      <c r="A491" s="9"/>
      <c r="B491" s="10"/>
      <c r="C491" s="1"/>
      <c r="D491" s="2"/>
      <c r="E491" s="3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  <c r="CC491" s="81"/>
      <c r="CD491" s="81"/>
      <c r="CE491" s="81"/>
      <c r="CF491" s="81"/>
      <c r="CG491" s="81"/>
      <c r="CH491" s="81"/>
      <c r="CI491" s="81"/>
      <c r="CJ491" s="81"/>
      <c r="CK491" s="81"/>
      <c r="CL491" s="81"/>
      <c r="CM491" s="81"/>
      <c r="CN491" s="81"/>
      <c r="CO491" s="81"/>
      <c r="CP491" s="81"/>
      <c r="CQ491" s="81"/>
      <c r="CR491" s="81"/>
      <c r="CS491" s="81"/>
    </row>
    <row r="492" spans="1:97" s="4" customFormat="1" x14ac:dyDescent="0.25">
      <c r="A492" s="9"/>
      <c r="B492" s="10"/>
      <c r="C492" s="1"/>
      <c r="D492" s="2"/>
      <c r="E492" s="3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  <c r="CC492" s="81"/>
      <c r="CD492" s="81"/>
      <c r="CE492" s="81"/>
      <c r="CF492" s="81"/>
      <c r="CG492" s="81"/>
      <c r="CH492" s="81"/>
      <c r="CI492" s="81"/>
      <c r="CJ492" s="81"/>
      <c r="CK492" s="81"/>
      <c r="CL492" s="81"/>
      <c r="CM492" s="81"/>
      <c r="CN492" s="81"/>
      <c r="CO492" s="81"/>
      <c r="CP492" s="81"/>
      <c r="CQ492" s="81"/>
      <c r="CR492" s="81"/>
      <c r="CS492" s="81"/>
    </row>
    <row r="493" spans="1:97" s="4" customFormat="1" x14ac:dyDescent="0.25">
      <c r="A493" s="9"/>
      <c r="B493" s="10"/>
      <c r="C493" s="1"/>
      <c r="D493" s="2"/>
      <c r="E493" s="3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  <c r="CC493" s="81"/>
      <c r="CD493" s="81"/>
      <c r="CE493" s="81"/>
      <c r="CF493" s="81"/>
      <c r="CG493" s="81"/>
      <c r="CH493" s="81"/>
      <c r="CI493" s="81"/>
      <c r="CJ493" s="81"/>
      <c r="CK493" s="81"/>
      <c r="CL493" s="81"/>
      <c r="CM493" s="81"/>
      <c r="CN493" s="81"/>
      <c r="CO493" s="81"/>
      <c r="CP493" s="81"/>
      <c r="CQ493" s="81"/>
      <c r="CR493" s="81"/>
      <c r="CS493" s="81"/>
    </row>
    <row r="494" spans="1:97" s="4" customFormat="1" x14ac:dyDescent="0.25">
      <c r="A494" s="9"/>
      <c r="B494" s="10"/>
      <c r="C494" s="1"/>
      <c r="D494" s="2"/>
      <c r="E494" s="3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  <c r="CC494" s="81"/>
      <c r="CD494" s="81"/>
      <c r="CE494" s="81"/>
      <c r="CF494" s="81"/>
      <c r="CG494" s="81"/>
      <c r="CH494" s="81"/>
      <c r="CI494" s="81"/>
      <c r="CJ494" s="81"/>
      <c r="CK494" s="81"/>
      <c r="CL494" s="81"/>
      <c r="CM494" s="81"/>
      <c r="CN494" s="81"/>
      <c r="CO494" s="81"/>
      <c r="CP494" s="81"/>
      <c r="CQ494" s="81"/>
      <c r="CR494" s="81"/>
      <c r="CS494" s="81"/>
    </row>
    <row r="495" spans="1:97" s="4" customFormat="1" x14ac:dyDescent="0.25">
      <c r="A495" s="9"/>
      <c r="B495" s="10"/>
      <c r="C495" s="1"/>
      <c r="D495" s="2"/>
      <c r="E495" s="3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  <c r="CC495" s="81"/>
      <c r="CD495" s="81"/>
      <c r="CE495" s="81"/>
      <c r="CF495" s="81"/>
      <c r="CG495" s="81"/>
      <c r="CH495" s="81"/>
      <c r="CI495" s="81"/>
      <c r="CJ495" s="81"/>
      <c r="CK495" s="81"/>
      <c r="CL495" s="81"/>
      <c r="CM495" s="81"/>
      <c r="CN495" s="81"/>
      <c r="CO495" s="81"/>
      <c r="CP495" s="81"/>
      <c r="CQ495" s="81"/>
      <c r="CR495" s="81"/>
      <c r="CS495" s="81"/>
    </row>
    <row r="496" spans="1:97" s="4" customFormat="1" x14ac:dyDescent="0.25">
      <c r="A496" s="9"/>
      <c r="B496" s="10"/>
      <c r="C496" s="1"/>
      <c r="D496" s="2"/>
      <c r="E496" s="3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  <c r="CC496" s="81"/>
      <c r="CD496" s="81"/>
      <c r="CE496" s="81"/>
      <c r="CF496" s="81"/>
      <c r="CG496" s="81"/>
      <c r="CH496" s="81"/>
      <c r="CI496" s="81"/>
      <c r="CJ496" s="81"/>
      <c r="CK496" s="81"/>
      <c r="CL496" s="81"/>
      <c r="CM496" s="81"/>
      <c r="CN496" s="81"/>
      <c r="CO496" s="81"/>
      <c r="CP496" s="81"/>
      <c r="CQ496" s="81"/>
      <c r="CR496" s="81"/>
      <c r="CS496" s="81"/>
    </row>
    <row r="497" spans="1:6" x14ac:dyDescent="0.25">
      <c r="A497" s="9"/>
      <c r="B497" s="10"/>
      <c r="C497" s="1"/>
      <c r="D497" s="2"/>
      <c r="E497" s="3"/>
      <c r="F497" s="4"/>
    </row>
    <row r="498" spans="1:6" x14ac:dyDescent="0.25">
      <c r="A498" s="9"/>
      <c r="B498" s="10"/>
      <c r="C498" s="1"/>
      <c r="D498" s="2"/>
      <c r="E498" s="3"/>
      <c r="F498" s="4"/>
    </row>
  </sheetData>
  <phoneticPr fontId="2" type="noConversion"/>
  <pageMargins left="0.98425196850393704" right="0.43307086614173229" top="0.39370078740157483" bottom="0.51181102362204722" header="0.27559055118110237" footer="0.31496062992125984"/>
  <pageSetup paperSize="9" scale="66" fitToHeight="0" orientation="portrait" r:id="rId1"/>
  <headerFooter alignWithMargins="0"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C0F7A-93F3-461E-AADE-3E84A81BBFD6}">
  <sheetPr>
    <pageSetUpPr fitToPage="1"/>
  </sheetPr>
  <dimension ref="A1:ET494"/>
  <sheetViews>
    <sheetView tabSelected="1" view="pageBreakPreview" zoomScale="160" zoomScaleNormal="145" zoomScaleSheetLayoutView="160" zoomScalePageLayoutView="145" workbookViewId="0">
      <pane xSplit="1" ySplit="5" topLeftCell="B6" activePane="bottomRight" state="frozen"/>
      <selection activeCell="I38" sqref="I38"/>
      <selection pane="topRight" activeCell="I38" sqref="I38"/>
      <selection pane="bottomLeft" activeCell="I38" sqref="I38"/>
      <selection pane="bottomRight" activeCell="J4" sqref="J4"/>
    </sheetView>
  </sheetViews>
  <sheetFormatPr defaultColWidth="8.85546875" defaultRowHeight="12.75" x14ac:dyDescent="0.25"/>
  <cols>
    <col min="1" max="1" width="6.7109375" style="11" customWidth="1"/>
    <col min="2" max="2" width="74.5703125" style="12" customWidth="1"/>
    <col min="3" max="3" width="12.85546875" style="5" customWidth="1"/>
    <col min="4" max="4" width="12.85546875" style="6" customWidth="1"/>
    <col min="5" max="5" width="12.85546875" style="7" customWidth="1"/>
    <col min="6" max="6" width="14.7109375" style="8" bestFit="1" customWidth="1"/>
    <col min="7" max="9" width="8.85546875" style="81"/>
    <col min="10" max="10" width="11.85546875" style="81" bestFit="1" customWidth="1"/>
    <col min="11" max="13" width="8.85546875" style="81"/>
    <col min="14" max="15" width="12" style="81" bestFit="1" customWidth="1"/>
    <col min="16" max="97" width="8.85546875" style="81"/>
    <col min="98" max="150" width="8.85546875" style="4"/>
    <col min="151" max="16384" width="8.85546875" style="8"/>
  </cols>
  <sheetData>
    <row r="1" spans="1:150" s="59" customFormat="1" ht="17.25" customHeight="1" x14ac:dyDescent="0.3">
      <c r="A1" s="56"/>
      <c r="B1" s="57" t="s">
        <v>58</v>
      </c>
      <c r="C1" s="56"/>
      <c r="D1" s="58"/>
      <c r="E1" s="86"/>
      <c r="F1" s="56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</row>
    <row r="2" spans="1:150" s="59" customFormat="1" ht="35.25" customHeight="1" x14ac:dyDescent="0.3">
      <c r="A2" s="56"/>
      <c r="B2" s="57" t="s">
        <v>59</v>
      </c>
      <c r="C2" s="56"/>
      <c r="D2" s="58"/>
      <c r="E2" s="60"/>
      <c r="F2" s="56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</row>
    <row r="3" spans="1:150" s="4" customFormat="1" ht="13.5" customHeight="1" thickBot="1" x14ac:dyDescent="0.3">
      <c r="A3" s="9"/>
      <c r="B3" s="10"/>
      <c r="C3" s="1"/>
      <c r="D3" s="2"/>
      <c r="E3" s="3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</row>
    <row r="4" spans="1:150" s="19" customFormat="1" ht="59.25" customHeight="1" thickBot="1" x14ac:dyDescent="0.25">
      <c r="A4" s="13"/>
      <c r="B4" s="14" t="s">
        <v>5</v>
      </c>
      <c r="C4" s="15" t="s">
        <v>4</v>
      </c>
      <c r="D4" s="16" t="s">
        <v>0</v>
      </c>
      <c r="E4" s="17" t="s">
        <v>7</v>
      </c>
      <c r="F4" s="15" t="s">
        <v>6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</row>
    <row r="5" spans="1:150" s="26" customFormat="1" ht="30" x14ac:dyDescent="0.25">
      <c r="A5" s="20"/>
      <c r="B5" s="21" t="s">
        <v>1</v>
      </c>
      <c r="C5" s="22"/>
      <c r="D5" s="23"/>
      <c r="E5" s="87"/>
      <c r="F5" s="24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</row>
    <row r="6" spans="1:150" s="26" customFormat="1" ht="15.75" thickBot="1" x14ac:dyDescent="0.3">
      <c r="A6" s="27"/>
      <c r="B6" s="28"/>
      <c r="C6" s="29"/>
      <c r="D6" s="30"/>
      <c r="E6" s="88"/>
      <c r="F6" s="3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</row>
    <row r="7" spans="1:150" s="19" customFormat="1" ht="15.75" thickBot="1" x14ac:dyDescent="0.25">
      <c r="A7" s="32">
        <v>1100</v>
      </c>
      <c r="B7" s="33" t="s">
        <v>2</v>
      </c>
      <c r="C7" s="34"/>
      <c r="D7" s="35"/>
      <c r="E7" s="36"/>
      <c r="F7" s="1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</row>
    <row r="8" spans="1:150" s="47" customFormat="1" ht="30.75" thickBot="1" x14ac:dyDescent="0.3">
      <c r="A8" s="43">
        <v>1101</v>
      </c>
      <c r="B8" s="44" t="s">
        <v>25</v>
      </c>
      <c r="C8" s="45" t="s">
        <v>17</v>
      </c>
      <c r="D8" s="46">
        <v>1</v>
      </c>
      <c r="E8" s="90"/>
      <c r="F8" s="93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</row>
    <row r="9" spans="1:150" s="55" customFormat="1" ht="15.75" thickBot="1" x14ac:dyDescent="0.3">
      <c r="A9" s="48"/>
      <c r="B9" s="49" t="s">
        <v>3</v>
      </c>
      <c r="C9" s="50"/>
      <c r="D9" s="51"/>
      <c r="E9" s="52"/>
      <c r="F9" s="53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</row>
    <row r="10" spans="1:150" s="19" customFormat="1" ht="15.75" thickBot="1" x14ac:dyDescent="0.25">
      <c r="A10" s="32">
        <v>1200</v>
      </c>
      <c r="B10" s="33" t="s">
        <v>14</v>
      </c>
      <c r="C10" s="34"/>
      <c r="D10" s="35"/>
      <c r="E10" s="36"/>
      <c r="F10" s="1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</row>
    <row r="11" spans="1:150" s="42" customFormat="1" ht="15" x14ac:dyDescent="0.25">
      <c r="A11" s="37">
        <v>1201</v>
      </c>
      <c r="B11" s="38" t="s">
        <v>16</v>
      </c>
      <c r="C11" s="39" t="s">
        <v>8</v>
      </c>
      <c r="D11" s="40">
        <v>1</v>
      </c>
      <c r="E11" s="89"/>
      <c r="F11" s="92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</row>
    <row r="12" spans="1:150" s="47" customFormat="1" ht="15.75" thickBot="1" x14ac:dyDescent="0.3">
      <c r="A12" s="43">
        <v>1202</v>
      </c>
      <c r="B12" s="44" t="s">
        <v>15</v>
      </c>
      <c r="C12" s="45" t="s">
        <v>8</v>
      </c>
      <c r="D12" s="46">
        <v>1</v>
      </c>
      <c r="E12" s="90"/>
      <c r="F12" s="93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</row>
    <row r="13" spans="1:150" s="55" customFormat="1" ht="15.75" thickBot="1" x14ac:dyDescent="0.3">
      <c r="A13" s="48"/>
      <c r="B13" s="49" t="s">
        <v>3</v>
      </c>
      <c r="C13" s="50"/>
      <c r="D13" s="51"/>
      <c r="E13" s="52"/>
      <c r="F13" s="53"/>
      <c r="G13" s="65"/>
      <c r="H13" s="82"/>
      <c r="I13" s="82"/>
      <c r="J13" s="82"/>
      <c r="K13" s="82"/>
      <c r="L13" s="82"/>
      <c r="M13" s="82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</row>
    <row r="14" spans="1:150" s="63" customFormat="1" ht="30.75" thickBot="1" x14ac:dyDescent="0.25">
      <c r="A14" s="32">
        <v>1300</v>
      </c>
      <c r="B14" s="33" t="s">
        <v>77</v>
      </c>
      <c r="C14" s="61"/>
      <c r="D14" s="35" t="s">
        <v>26</v>
      </c>
      <c r="E14" s="36"/>
      <c r="F14" s="62"/>
      <c r="G14" s="83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</row>
    <row r="15" spans="1:150" s="63" customFormat="1" ht="15" x14ac:dyDescent="0.25">
      <c r="A15" s="43">
        <v>1301</v>
      </c>
      <c r="B15" s="44" t="s">
        <v>60</v>
      </c>
      <c r="C15" s="45" t="s">
        <v>61</v>
      </c>
      <c r="D15" s="46">
        <f>12+6</f>
        <v>18</v>
      </c>
      <c r="E15" s="90"/>
      <c r="F15" s="91"/>
      <c r="G15" s="83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</row>
    <row r="16" spans="1:150" s="63" customFormat="1" ht="60" x14ac:dyDescent="0.25">
      <c r="A16" s="43">
        <v>1302</v>
      </c>
      <c r="B16" s="44" t="s">
        <v>27</v>
      </c>
      <c r="C16" s="45" t="s">
        <v>8</v>
      </c>
      <c r="D16" s="46">
        <v>1</v>
      </c>
      <c r="E16" s="90"/>
      <c r="F16" s="91"/>
      <c r="G16" s="83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</row>
    <row r="17" spans="1:147" s="42" customFormat="1" ht="17.25" x14ac:dyDescent="0.25">
      <c r="A17" s="43">
        <v>1303</v>
      </c>
      <c r="B17" s="44" t="s">
        <v>30</v>
      </c>
      <c r="C17" s="45" t="s">
        <v>29</v>
      </c>
      <c r="D17" s="46">
        <v>3.5</v>
      </c>
      <c r="E17" s="90"/>
      <c r="F17" s="91"/>
      <c r="G17" s="84"/>
      <c r="H17" s="79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</row>
    <row r="18" spans="1:147" s="42" customFormat="1" ht="45" x14ac:dyDescent="0.25">
      <c r="A18" s="43">
        <v>1304</v>
      </c>
      <c r="B18" s="44" t="s">
        <v>28</v>
      </c>
      <c r="C18" s="45" t="s">
        <v>29</v>
      </c>
      <c r="D18" s="46">
        <v>2</v>
      </c>
      <c r="E18" s="90"/>
      <c r="F18" s="91"/>
      <c r="G18" s="84"/>
      <c r="H18" s="79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</row>
    <row r="19" spans="1:147" s="41" customFormat="1" ht="45" x14ac:dyDescent="0.25">
      <c r="A19" s="43">
        <v>1305</v>
      </c>
      <c r="B19" s="44" t="s">
        <v>65</v>
      </c>
      <c r="C19" s="45" t="s">
        <v>20</v>
      </c>
      <c r="D19" s="46">
        <f>2*(0.12*1.2)</f>
        <v>0.28799999999999998</v>
      </c>
      <c r="E19" s="90"/>
      <c r="F19" s="91"/>
      <c r="G19" s="85"/>
    </row>
    <row r="20" spans="1:147" s="41" customFormat="1" ht="30" x14ac:dyDescent="0.25">
      <c r="A20" s="43">
        <v>1306</v>
      </c>
      <c r="B20" s="44" t="s">
        <v>78</v>
      </c>
      <c r="C20" s="45" t="s">
        <v>29</v>
      </c>
      <c r="D20" s="46">
        <f>(25-8)*0.2*1.2</f>
        <v>4.08</v>
      </c>
      <c r="E20" s="90"/>
      <c r="F20" s="91"/>
      <c r="G20" s="85"/>
    </row>
    <row r="21" spans="1:147" s="41" customFormat="1" ht="30" x14ac:dyDescent="0.25">
      <c r="A21" s="43">
        <v>1307</v>
      </c>
      <c r="B21" s="44" t="s">
        <v>64</v>
      </c>
      <c r="C21" s="45" t="s">
        <v>29</v>
      </c>
      <c r="D21" s="46">
        <f>(42-20)*0.15</f>
        <v>3.3</v>
      </c>
      <c r="E21" s="90"/>
      <c r="F21" s="91"/>
      <c r="G21" s="85"/>
    </row>
    <row r="22" spans="1:147" s="41" customFormat="1" ht="45" x14ac:dyDescent="0.25">
      <c r="A22" s="43">
        <v>1308</v>
      </c>
      <c r="B22" s="44" t="s">
        <v>62</v>
      </c>
      <c r="C22" s="45" t="s">
        <v>9</v>
      </c>
      <c r="D22" s="46">
        <v>78</v>
      </c>
      <c r="E22" s="90"/>
      <c r="F22" s="91"/>
      <c r="G22" s="85"/>
    </row>
    <row r="23" spans="1:147" s="41" customFormat="1" ht="30" x14ac:dyDescent="0.25">
      <c r="A23" s="43">
        <v>1309</v>
      </c>
      <c r="B23" s="44" t="s">
        <v>63</v>
      </c>
      <c r="C23" s="45" t="s">
        <v>8</v>
      </c>
      <c r="D23" s="46">
        <v>1</v>
      </c>
      <c r="E23" s="90"/>
      <c r="F23" s="91"/>
      <c r="G23" s="85"/>
    </row>
    <row r="24" spans="1:147" s="41" customFormat="1" ht="15" x14ac:dyDescent="0.25">
      <c r="A24" s="43">
        <v>1310</v>
      </c>
      <c r="B24" s="44" t="s">
        <v>66</v>
      </c>
      <c r="C24" s="45" t="s">
        <v>33</v>
      </c>
      <c r="D24" s="46">
        <v>9.5</v>
      </c>
      <c r="E24" s="90"/>
      <c r="F24" s="91"/>
      <c r="G24" s="85"/>
    </row>
    <row r="25" spans="1:147" s="41" customFormat="1" ht="30" x14ac:dyDescent="0.25">
      <c r="A25" s="43">
        <v>1311</v>
      </c>
      <c r="B25" s="44" t="s">
        <v>79</v>
      </c>
      <c r="C25" s="45" t="s">
        <v>32</v>
      </c>
      <c r="D25" s="46">
        <v>83</v>
      </c>
      <c r="E25" s="90"/>
      <c r="F25" s="91"/>
      <c r="G25" s="85"/>
    </row>
    <row r="26" spans="1:147" s="41" customFormat="1" ht="30" x14ac:dyDescent="0.25">
      <c r="A26" s="43">
        <v>1312</v>
      </c>
      <c r="B26" s="44" t="s">
        <v>31</v>
      </c>
      <c r="C26" s="45" t="s">
        <v>21</v>
      </c>
      <c r="D26" s="46">
        <f>20+12+7</f>
        <v>39</v>
      </c>
      <c r="E26" s="90"/>
      <c r="F26" s="91"/>
      <c r="G26" s="85"/>
    </row>
    <row r="27" spans="1:147" s="47" customFormat="1" ht="30" x14ac:dyDescent="0.25">
      <c r="A27" s="43">
        <v>1313</v>
      </c>
      <c r="B27" s="44" t="s">
        <v>80</v>
      </c>
      <c r="C27" s="45" t="s">
        <v>32</v>
      </c>
      <c r="D27" s="46">
        <f>3*2.2*0.8+2*0.4*0.8</f>
        <v>5.9200000000000017</v>
      </c>
      <c r="E27" s="90"/>
      <c r="F27" s="91"/>
      <c r="G27" s="85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</row>
    <row r="28" spans="1:147" s="41" customFormat="1" ht="30" x14ac:dyDescent="0.25">
      <c r="A28" s="43">
        <v>1314</v>
      </c>
      <c r="B28" s="44" t="s">
        <v>22</v>
      </c>
      <c r="C28" s="45" t="s">
        <v>32</v>
      </c>
      <c r="D28" s="46">
        <v>22</v>
      </c>
      <c r="E28" s="90"/>
      <c r="F28" s="91"/>
      <c r="G28" s="85"/>
    </row>
    <row r="29" spans="1:147" s="47" customFormat="1" ht="15" x14ac:dyDescent="0.25">
      <c r="A29" s="43">
        <v>1315</v>
      </c>
      <c r="B29" s="44" t="s">
        <v>23</v>
      </c>
      <c r="C29" s="45" t="s">
        <v>8</v>
      </c>
      <c r="D29" s="46">
        <v>1</v>
      </c>
      <c r="E29" s="90"/>
      <c r="F29" s="91"/>
      <c r="G29" s="85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</row>
    <row r="30" spans="1:147" s="47" customFormat="1" ht="15.75" thickBot="1" x14ac:dyDescent="0.3">
      <c r="A30" s="43">
        <v>1316</v>
      </c>
      <c r="B30" s="44" t="s">
        <v>24</v>
      </c>
      <c r="C30" s="45" t="s">
        <v>8</v>
      </c>
      <c r="D30" s="46">
        <v>1</v>
      </c>
      <c r="E30" s="90"/>
      <c r="F30" s="91"/>
      <c r="G30" s="85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</row>
    <row r="31" spans="1:147" s="102" customFormat="1" ht="30.75" thickBot="1" x14ac:dyDescent="0.25">
      <c r="A31" s="95">
        <v>1300</v>
      </c>
      <c r="B31" s="94" t="s">
        <v>19</v>
      </c>
      <c r="C31" s="96"/>
      <c r="D31" s="97" t="s">
        <v>8</v>
      </c>
      <c r="E31" s="98"/>
      <c r="F31" s="99"/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</row>
    <row r="32" spans="1:147" s="102" customFormat="1" ht="15.75" thickBot="1" x14ac:dyDescent="0.25">
      <c r="A32" s="95"/>
      <c r="B32" s="94"/>
      <c r="C32" s="96"/>
      <c r="D32" s="97"/>
      <c r="E32" s="98"/>
      <c r="F32" s="99"/>
      <c r="G32" s="100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</row>
    <row r="33" spans="1:150" s="63" customFormat="1" ht="15.75" thickBot="1" x14ac:dyDescent="0.25">
      <c r="A33" s="32">
        <v>1400</v>
      </c>
      <c r="B33" s="33" t="s">
        <v>81</v>
      </c>
      <c r="C33" s="61"/>
      <c r="D33" s="35" t="s">
        <v>37</v>
      </c>
      <c r="E33" s="36"/>
      <c r="F33" s="62"/>
      <c r="G33" s="83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</row>
    <row r="34" spans="1:150" s="63" customFormat="1" ht="30" x14ac:dyDescent="0.25">
      <c r="A34" s="151">
        <v>1602</v>
      </c>
      <c r="B34" s="152" t="s">
        <v>67</v>
      </c>
      <c r="C34" s="153" t="s">
        <v>9</v>
      </c>
      <c r="D34" s="154">
        <v>25</v>
      </c>
      <c r="E34" s="155"/>
      <c r="F34" s="154"/>
      <c r="G34" s="83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</row>
    <row r="35" spans="1:150" s="42" customFormat="1" ht="45" x14ac:dyDescent="0.25">
      <c r="A35" s="151">
        <f t="shared" ref="A35:A36" si="0">A34+1</f>
        <v>1603</v>
      </c>
      <c r="B35" s="152" t="s">
        <v>68</v>
      </c>
      <c r="C35" s="153" t="s">
        <v>9</v>
      </c>
      <c r="D35" s="154">
        <v>25</v>
      </c>
      <c r="E35" s="155"/>
      <c r="F35" s="154"/>
      <c r="G35" s="84"/>
      <c r="H35" s="79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</row>
    <row r="36" spans="1:150" s="41" customFormat="1" ht="30" x14ac:dyDescent="0.25">
      <c r="A36" s="151">
        <f t="shared" si="0"/>
        <v>1604</v>
      </c>
      <c r="B36" s="152" t="s">
        <v>69</v>
      </c>
      <c r="C36" s="153" t="s">
        <v>34</v>
      </c>
      <c r="D36" s="154">
        <v>1</v>
      </c>
      <c r="E36" s="155"/>
      <c r="F36" s="154"/>
      <c r="G36" s="85"/>
    </row>
    <row r="37" spans="1:150" s="41" customFormat="1" ht="30" x14ac:dyDescent="0.25">
      <c r="A37" s="43">
        <v>1404</v>
      </c>
      <c r="B37" s="44" t="s">
        <v>70</v>
      </c>
      <c r="C37" s="45" t="s">
        <v>34</v>
      </c>
      <c r="D37" s="46">
        <v>3</v>
      </c>
      <c r="E37" s="90"/>
      <c r="F37" s="91"/>
      <c r="G37" s="85"/>
    </row>
    <row r="38" spans="1:150" s="41" customFormat="1" ht="17.25" x14ac:dyDescent="0.25">
      <c r="A38" s="43">
        <v>1404</v>
      </c>
      <c r="B38" s="44" t="s">
        <v>71</v>
      </c>
      <c r="C38" s="45" t="s">
        <v>36</v>
      </c>
      <c r="D38" s="46">
        <v>9</v>
      </c>
      <c r="E38" s="90"/>
      <c r="F38" s="91"/>
      <c r="G38" s="85"/>
    </row>
    <row r="39" spans="1:150" s="47" customFormat="1" ht="30" x14ac:dyDescent="0.25">
      <c r="A39" s="103">
        <v>1405</v>
      </c>
      <c r="B39" s="104" t="s">
        <v>72</v>
      </c>
      <c r="C39" s="105" t="s">
        <v>36</v>
      </c>
      <c r="D39" s="106">
        <v>9</v>
      </c>
      <c r="E39" s="107"/>
      <c r="F39" s="108"/>
      <c r="G39" s="85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</row>
    <row r="40" spans="1:150" s="131" customFormat="1" ht="15" x14ac:dyDescent="0.25">
      <c r="A40" s="124">
        <v>1400</v>
      </c>
      <c r="B40" s="125" t="s">
        <v>82</v>
      </c>
      <c r="C40" s="126"/>
      <c r="D40" s="127"/>
      <c r="E40" s="128"/>
      <c r="F40" s="129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0"/>
      <c r="EL40" s="130"/>
      <c r="EM40" s="130"/>
      <c r="EN40" s="130"/>
      <c r="EO40" s="130"/>
      <c r="EP40" s="130"/>
    </row>
    <row r="41" spans="1:150" s="117" customFormat="1" ht="18.75" thickBot="1" x14ac:dyDescent="0.4">
      <c r="A41" s="110"/>
      <c r="B41" s="111" t="s">
        <v>10</v>
      </c>
      <c r="C41" s="112"/>
      <c r="D41" s="113"/>
      <c r="E41" s="114"/>
      <c r="F41" s="109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</row>
    <row r="42" spans="1:150" s="73" customFormat="1" ht="23.25" customHeight="1" thickBot="1" x14ac:dyDescent="0.3">
      <c r="A42" s="66"/>
      <c r="B42" s="156" t="s">
        <v>18</v>
      </c>
      <c r="C42" s="68" t="s">
        <v>35</v>
      </c>
      <c r="D42" s="69">
        <v>0.03</v>
      </c>
      <c r="E42" s="70"/>
      <c r="F42" s="70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</row>
    <row r="43" spans="1:150" s="73" customFormat="1" ht="23.25" customHeight="1" thickBot="1" x14ac:dyDescent="0.3">
      <c r="A43" s="74"/>
      <c r="B43" s="119" t="s">
        <v>11</v>
      </c>
      <c r="C43" s="75"/>
      <c r="D43" s="76"/>
      <c r="E43" s="77"/>
      <c r="F43" s="78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</row>
    <row r="44" spans="1:150" ht="15.75" thickBot="1" x14ac:dyDescent="0.3">
      <c r="A44" s="66"/>
      <c r="B44" s="67" t="s">
        <v>12</v>
      </c>
      <c r="C44" s="68"/>
      <c r="D44" s="69">
        <v>0.18</v>
      </c>
      <c r="E44" s="70"/>
      <c r="F44" s="71"/>
    </row>
    <row r="45" spans="1:150" s="4" customFormat="1" ht="18.75" thickBot="1" x14ac:dyDescent="0.4">
      <c r="A45" s="118"/>
      <c r="B45" s="119" t="s">
        <v>13</v>
      </c>
      <c r="C45" s="120"/>
      <c r="D45" s="121"/>
      <c r="E45" s="122"/>
      <c r="F45" s="123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</row>
    <row r="46" spans="1:150" s="4" customFormat="1" x14ac:dyDescent="0.25">
      <c r="A46" s="9"/>
      <c r="B46" s="10"/>
      <c r="C46" s="1"/>
      <c r="D46" s="2"/>
      <c r="E46" s="3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</row>
    <row r="47" spans="1:150" s="4" customFormat="1" x14ac:dyDescent="0.25">
      <c r="A47" s="9"/>
      <c r="B47" s="10"/>
      <c r="C47" s="1"/>
      <c r="D47" s="2"/>
      <c r="E47" s="3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</row>
    <row r="48" spans="1:150" s="4" customFormat="1" x14ac:dyDescent="0.25">
      <c r="A48" s="9"/>
      <c r="B48" s="10"/>
      <c r="C48" s="1"/>
      <c r="D48" s="2"/>
      <c r="E48" s="3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</row>
    <row r="49" spans="1:97" s="4" customFormat="1" x14ac:dyDescent="0.25">
      <c r="A49" s="9"/>
      <c r="B49" s="10"/>
      <c r="C49" s="1"/>
      <c r="D49" s="2"/>
      <c r="E49" s="3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</row>
    <row r="50" spans="1:97" s="4" customFormat="1" x14ac:dyDescent="0.25">
      <c r="A50" s="9"/>
      <c r="B50" s="10"/>
      <c r="C50" s="1"/>
      <c r="D50" s="2"/>
      <c r="E50" s="3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</row>
    <row r="51" spans="1:97" s="4" customFormat="1" x14ac:dyDescent="0.25">
      <c r="A51" s="9"/>
      <c r="B51" s="10"/>
      <c r="C51" s="1"/>
      <c r="D51" s="2"/>
      <c r="E51" s="3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</row>
    <row r="52" spans="1:97" s="4" customFormat="1" x14ac:dyDescent="0.25">
      <c r="A52" s="9"/>
      <c r="B52" s="10"/>
      <c r="C52" s="1"/>
      <c r="D52" s="2"/>
      <c r="E52" s="3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</row>
    <row r="53" spans="1:97" s="4" customFormat="1" x14ac:dyDescent="0.25">
      <c r="A53" s="9"/>
      <c r="B53" s="10"/>
      <c r="C53" s="1"/>
      <c r="D53" s="2"/>
      <c r="E53" s="3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</row>
    <row r="54" spans="1:97" s="4" customFormat="1" x14ac:dyDescent="0.25">
      <c r="A54" s="9"/>
      <c r="B54" s="10"/>
      <c r="C54" s="1"/>
      <c r="D54" s="2"/>
      <c r="E54" s="3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</row>
    <row r="55" spans="1:97" s="4" customFormat="1" x14ac:dyDescent="0.25">
      <c r="A55" s="9"/>
      <c r="B55" s="10"/>
      <c r="C55" s="1"/>
      <c r="D55" s="2"/>
      <c r="E55" s="3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</row>
    <row r="56" spans="1:97" s="4" customFormat="1" x14ac:dyDescent="0.25">
      <c r="A56" s="9"/>
      <c r="B56" s="10"/>
      <c r="C56" s="1"/>
      <c r="D56" s="2"/>
      <c r="E56" s="3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</row>
    <row r="57" spans="1:97" s="4" customFormat="1" x14ac:dyDescent="0.25">
      <c r="A57" s="9"/>
      <c r="B57" s="10"/>
      <c r="C57" s="1"/>
      <c r="D57" s="2"/>
      <c r="E57" s="3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</row>
    <row r="58" spans="1:97" s="4" customFormat="1" x14ac:dyDescent="0.25">
      <c r="A58" s="9"/>
      <c r="B58" s="10"/>
      <c r="C58" s="1"/>
      <c r="D58" s="2"/>
      <c r="E58" s="3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</row>
    <row r="59" spans="1:97" s="4" customFormat="1" x14ac:dyDescent="0.25">
      <c r="A59" s="9"/>
      <c r="B59" s="10"/>
      <c r="C59" s="1"/>
      <c r="D59" s="2"/>
      <c r="E59" s="3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</row>
    <row r="60" spans="1:97" s="4" customFormat="1" x14ac:dyDescent="0.25">
      <c r="A60" s="9"/>
      <c r="B60" s="10"/>
      <c r="C60" s="1"/>
      <c r="D60" s="2"/>
      <c r="E60" s="3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</row>
    <row r="61" spans="1:97" s="4" customFormat="1" x14ac:dyDescent="0.25">
      <c r="A61" s="9"/>
      <c r="B61" s="10"/>
      <c r="C61" s="1"/>
      <c r="D61" s="2"/>
      <c r="E61" s="3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</row>
    <row r="62" spans="1:97" s="4" customFormat="1" x14ac:dyDescent="0.25">
      <c r="A62" s="9"/>
      <c r="B62" s="10"/>
      <c r="C62" s="1"/>
      <c r="D62" s="2"/>
      <c r="E62" s="3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</row>
    <row r="63" spans="1:97" s="4" customFormat="1" x14ac:dyDescent="0.25">
      <c r="A63" s="9"/>
      <c r="B63" s="10"/>
      <c r="C63" s="1"/>
      <c r="D63" s="2"/>
      <c r="E63" s="3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</row>
    <row r="64" spans="1:97" s="4" customFormat="1" x14ac:dyDescent="0.25">
      <c r="A64" s="9"/>
      <c r="B64" s="10"/>
      <c r="C64" s="1"/>
      <c r="D64" s="2"/>
      <c r="E64" s="3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</row>
    <row r="65" spans="1:97" s="4" customFormat="1" x14ac:dyDescent="0.25">
      <c r="A65" s="9"/>
      <c r="B65" s="10"/>
      <c r="C65" s="1"/>
      <c r="D65" s="2"/>
      <c r="E65" s="3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</row>
    <row r="66" spans="1:97" s="4" customFormat="1" x14ac:dyDescent="0.25">
      <c r="A66" s="9"/>
      <c r="B66" s="10"/>
      <c r="C66" s="1"/>
      <c r="D66" s="2"/>
      <c r="E66" s="3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</row>
    <row r="67" spans="1:97" s="4" customFormat="1" x14ac:dyDescent="0.25">
      <c r="A67" s="9"/>
      <c r="B67" s="10"/>
      <c r="C67" s="1"/>
      <c r="D67" s="2"/>
      <c r="E67" s="3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</row>
    <row r="68" spans="1:97" s="4" customFormat="1" x14ac:dyDescent="0.25">
      <c r="A68" s="9"/>
      <c r="B68" s="10"/>
      <c r="C68" s="1"/>
      <c r="D68" s="2"/>
      <c r="E68" s="3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</row>
    <row r="69" spans="1:97" s="4" customFormat="1" x14ac:dyDescent="0.25">
      <c r="A69" s="9"/>
      <c r="B69" s="10"/>
      <c r="C69" s="1"/>
      <c r="D69" s="2"/>
      <c r="E69" s="3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</row>
    <row r="70" spans="1:97" s="4" customFormat="1" x14ac:dyDescent="0.25">
      <c r="A70" s="9"/>
      <c r="B70" s="10"/>
      <c r="C70" s="1"/>
      <c r="D70" s="2"/>
      <c r="E70" s="3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</row>
    <row r="71" spans="1:97" s="4" customFormat="1" x14ac:dyDescent="0.25">
      <c r="A71" s="9"/>
      <c r="B71" s="10"/>
      <c r="C71" s="1"/>
      <c r="D71" s="2"/>
      <c r="E71" s="3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</row>
    <row r="72" spans="1:97" s="4" customFormat="1" x14ac:dyDescent="0.25">
      <c r="A72" s="9"/>
      <c r="B72" s="10"/>
      <c r="C72" s="1"/>
      <c r="D72" s="2"/>
      <c r="E72" s="3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</row>
    <row r="73" spans="1:97" s="4" customFormat="1" x14ac:dyDescent="0.25">
      <c r="A73" s="9"/>
      <c r="B73" s="10"/>
      <c r="C73" s="1"/>
      <c r="D73" s="2"/>
      <c r="E73" s="3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</row>
    <row r="74" spans="1:97" s="4" customFormat="1" x14ac:dyDescent="0.25">
      <c r="A74" s="9"/>
      <c r="B74" s="10"/>
      <c r="C74" s="1"/>
      <c r="D74" s="2"/>
      <c r="E74" s="3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</row>
    <row r="75" spans="1:97" s="4" customFormat="1" x14ac:dyDescent="0.25">
      <c r="A75" s="9"/>
      <c r="B75" s="10"/>
      <c r="C75" s="1"/>
      <c r="D75" s="2"/>
      <c r="E75" s="3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</row>
    <row r="76" spans="1:97" s="4" customFormat="1" x14ac:dyDescent="0.25">
      <c r="A76" s="9"/>
      <c r="B76" s="10"/>
      <c r="C76" s="1"/>
      <c r="D76" s="2"/>
      <c r="E76" s="3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</row>
    <row r="77" spans="1:97" s="4" customFormat="1" x14ac:dyDescent="0.25">
      <c r="A77" s="9"/>
      <c r="B77" s="10"/>
      <c r="C77" s="1"/>
      <c r="D77" s="2"/>
      <c r="E77" s="3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</row>
    <row r="78" spans="1:97" s="4" customFormat="1" x14ac:dyDescent="0.25">
      <c r="A78" s="9"/>
      <c r="B78" s="10"/>
      <c r="C78" s="1"/>
      <c r="D78" s="2"/>
      <c r="E78" s="3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</row>
    <row r="79" spans="1:97" s="4" customFormat="1" x14ac:dyDescent="0.25">
      <c r="A79" s="9"/>
      <c r="B79" s="10"/>
      <c r="C79" s="1"/>
      <c r="D79" s="2"/>
      <c r="E79" s="3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</row>
    <row r="80" spans="1:97" s="4" customFormat="1" x14ac:dyDescent="0.25">
      <c r="A80" s="9"/>
      <c r="B80" s="10"/>
      <c r="C80" s="1"/>
      <c r="D80" s="2"/>
      <c r="E80" s="3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</row>
    <row r="81" spans="1:97" s="4" customFormat="1" x14ac:dyDescent="0.25">
      <c r="A81" s="9"/>
      <c r="B81" s="10"/>
      <c r="C81" s="1"/>
      <c r="D81" s="2"/>
      <c r="E81" s="3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</row>
    <row r="82" spans="1:97" s="4" customFormat="1" x14ac:dyDescent="0.25">
      <c r="A82" s="9"/>
      <c r="B82" s="10"/>
      <c r="C82" s="1"/>
      <c r="D82" s="2"/>
      <c r="E82" s="3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</row>
    <row r="83" spans="1:97" s="4" customFormat="1" x14ac:dyDescent="0.25">
      <c r="A83" s="9"/>
      <c r="B83" s="10"/>
      <c r="C83" s="1"/>
      <c r="D83" s="2"/>
      <c r="E83" s="3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</row>
    <row r="84" spans="1:97" s="4" customFormat="1" x14ac:dyDescent="0.25">
      <c r="A84" s="9"/>
      <c r="B84" s="10"/>
      <c r="C84" s="1"/>
      <c r="D84" s="2"/>
      <c r="E84" s="3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</row>
    <row r="85" spans="1:97" s="4" customFormat="1" x14ac:dyDescent="0.25">
      <c r="A85" s="9"/>
      <c r="B85" s="10"/>
      <c r="C85" s="1"/>
      <c r="D85" s="2"/>
      <c r="E85" s="3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</row>
    <row r="86" spans="1:97" s="4" customFormat="1" x14ac:dyDescent="0.25">
      <c r="A86" s="9"/>
      <c r="B86" s="10"/>
      <c r="C86" s="1"/>
      <c r="D86" s="2"/>
      <c r="E86" s="3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</row>
    <row r="87" spans="1:97" s="4" customFormat="1" x14ac:dyDescent="0.25">
      <c r="A87" s="9"/>
      <c r="B87" s="10"/>
      <c r="C87" s="1"/>
      <c r="D87" s="2"/>
      <c r="E87" s="3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</row>
    <row r="88" spans="1:97" s="4" customFormat="1" x14ac:dyDescent="0.25">
      <c r="A88" s="9"/>
      <c r="B88" s="10"/>
      <c r="C88" s="1"/>
      <c r="D88" s="2"/>
      <c r="E88" s="3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</row>
    <row r="89" spans="1:97" s="4" customFormat="1" x14ac:dyDescent="0.25">
      <c r="A89" s="9"/>
      <c r="B89" s="10"/>
      <c r="C89" s="1"/>
      <c r="D89" s="2"/>
      <c r="E89" s="3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</row>
    <row r="90" spans="1:97" s="4" customFormat="1" x14ac:dyDescent="0.25">
      <c r="A90" s="9"/>
      <c r="B90" s="10"/>
      <c r="C90" s="1"/>
      <c r="D90" s="2"/>
      <c r="E90" s="3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</row>
    <row r="91" spans="1:97" s="4" customFormat="1" x14ac:dyDescent="0.25">
      <c r="A91" s="9"/>
      <c r="B91" s="10"/>
      <c r="C91" s="1"/>
      <c r="D91" s="2"/>
      <c r="E91" s="3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S91" s="81"/>
    </row>
    <row r="92" spans="1:97" s="4" customFormat="1" x14ac:dyDescent="0.25">
      <c r="A92" s="9"/>
      <c r="B92" s="10"/>
      <c r="C92" s="1"/>
      <c r="D92" s="2"/>
      <c r="E92" s="3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</row>
    <row r="93" spans="1:97" s="4" customFormat="1" x14ac:dyDescent="0.25">
      <c r="A93" s="9"/>
      <c r="B93" s="10"/>
      <c r="C93" s="1"/>
      <c r="D93" s="2"/>
      <c r="E93" s="3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</row>
    <row r="94" spans="1:97" s="4" customFormat="1" x14ac:dyDescent="0.25">
      <c r="A94" s="9"/>
      <c r="B94" s="10"/>
      <c r="C94" s="1"/>
      <c r="D94" s="2"/>
      <c r="E94" s="3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</row>
    <row r="95" spans="1:97" s="4" customFormat="1" x14ac:dyDescent="0.25">
      <c r="A95" s="9"/>
      <c r="B95" s="10"/>
      <c r="C95" s="1"/>
      <c r="D95" s="2"/>
      <c r="E95" s="3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</row>
    <row r="96" spans="1:97" s="4" customFormat="1" x14ac:dyDescent="0.25">
      <c r="A96" s="9"/>
      <c r="B96" s="10"/>
      <c r="C96" s="1"/>
      <c r="D96" s="2"/>
      <c r="E96" s="3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</row>
    <row r="97" spans="1:97" s="4" customFormat="1" x14ac:dyDescent="0.25">
      <c r="A97" s="9"/>
      <c r="B97" s="10"/>
      <c r="C97" s="1"/>
      <c r="D97" s="2"/>
      <c r="E97" s="3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</row>
    <row r="98" spans="1:97" s="4" customFormat="1" x14ac:dyDescent="0.25">
      <c r="A98" s="9"/>
      <c r="B98" s="10"/>
      <c r="C98" s="1"/>
      <c r="D98" s="2"/>
      <c r="E98" s="3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</row>
    <row r="99" spans="1:97" s="4" customFormat="1" x14ac:dyDescent="0.25">
      <c r="A99" s="9"/>
      <c r="B99" s="10"/>
      <c r="C99" s="1"/>
      <c r="D99" s="2"/>
      <c r="E99" s="3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</row>
    <row r="100" spans="1:97" s="4" customFormat="1" x14ac:dyDescent="0.25">
      <c r="A100" s="9"/>
      <c r="B100" s="10"/>
      <c r="C100" s="1"/>
      <c r="D100" s="2"/>
      <c r="E100" s="3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</row>
    <row r="101" spans="1:97" s="4" customFormat="1" x14ac:dyDescent="0.25">
      <c r="A101" s="9"/>
      <c r="B101" s="10"/>
      <c r="C101" s="1"/>
      <c r="D101" s="2"/>
      <c r="E101" s="3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</row>
    <row r="102" spans="1:97" s="4" customFormat="1" x14ac:dyDescent="0.25">
      <c r="A102" s="9"/>
      <c r="B102" s="10"/>
      <c r="C102" s="1"/>
      <c r="D102" s="2"/>
      <c r="E102" s="3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</row>
    <row r="103" spans="1:97" s="4" customFormat="1" x14ac:dyDescent="0.25">
      <c r="A103" s="9"/>
      <c r="B103" s="10"/>
      <c r="C103" s="1"/>
      <c r="D103" s="2"/>
      <c r="E103" s="3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</row>
    <row r="104" spans="1:97" s="4" customFormat="1" x14ac:dyDescent="0.25">
      <c r="A104" s="9"/>
      <c r="B104" s="10"/>
      <c r="C104" s="1"/>
      <c r="D104" s="2"/>
      <c r="E104" s="3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</row>
    <row r="105" spans="1:97" s="4" customFormat="1" x14ac:dyDescent="0.25">
      <c r="A105" s="9"/>
      <c r="B105" s="10"/>
      <c r="C105" s="1"/>
      <c r="D105" s="2"/>
      <c r="E105" s="3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</row>
    <row r="106" spans="1:97" s="4" customFormat="1" x14ac:dyDescent="0.25">
      <c r="A106" s="9"/>
      <c r="B106" s="10"/>
      <c r="C106" s="1"/>
      <c r="D106" s="2"/>
      <c r="E106" s="3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</row>
    <row r="107" spans="1:97" s="4" customFormat="1" x14ac:dyDescent="0.25">
      <c r="A107" s="9"/>
      <c r="B107" s="10"/>
      <c r="C107" s="1"/>
      <c r="D107" s="2"/>
      <c r="E107" s="3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</row>
    <row r="108" spans="1:97" s="4" customFormat="1" x14ac:dyDescent="0.25">
      <c r="A108" s="9"/>
      <c r="B108" s="10"/>
      <c r="C108" s="1"/>
      <c r="D108" s="2"/>
      <c r="E108" s="3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</row>
    <row r="109" spans="1:97" s="4" customFormat="1" x14ac:dyDescent="0.25">
      <c r="A109" s="9"/>
      <c r="B109" s="10"/>
      <c r="C109" s="1"/>
      <c r="D109" s="2"/>
      <c r="E109" s="3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</row>
    <row r="110" spans="1:97" s="4" customFormat="1" x14ac:dyDescent="0.25">
      <c r="A110" s="9"/>
      <c r="B110" s="10"/>
      <c r="C110" s="1"/>
      <c r="D110" s="2"/>
      <c r="E110" s="3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</row>
    <row r="111" spans="1:97" s="4" customFormat="1" x14ac:dyDescent="0.25">
      <c r="A111" s="9"/>
      <c r="B111" s="10"/>
      <c r="C111" s="1"/>
      <c r="D111" s="2"/>
      <c r="E111" s="3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</row>
    <row r="112" spans="1:97" s="4" customFormat="1" x14ac:dyDescent="0.25">
      <c r="A112" s="9"/>
      <c r="B112" s="10"/>
      <c r="C112" s="1"/>
      <c r="D112" s="2"/>
      <c r="E112" s="3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</row>
    <row r="113" spans="1:97" s="4" customFormat="1" x14ac:dyDescent="0.25">
      <c r="A113" s="9"/>
      <c r="B113" s="10"/>
      <c r="C113" s="1"/>
      <c r="D113" s="2"/>
      <c r="E113" s="3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</row>
    <row r="114" spans="1:97" s="4" customFormat="1" x14ac:dyDescent="0.25">
      <c r="A114" s="9"/>
      <c r="B114" s="10"/>
      <c r="C114" s="1"/>
      <c r="D114" s="2"/>
      <c r="E114" s="3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</row>
    <row r="115" spans="1:97" s="4" customFormat="1" x14ac:dyDescent="0.25">
      <c r="A115" s="9"/>
      <c r="B115" s="10"/>
      <c r="C115" s="1"/>
      <c r="D115" s="2"/>
      <c r="E115" s="3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</row>
    <row r="116" spans="1:97" s="4" customFormat="1" x14ac:dyDescent="0.25">
      <c r="A116" s="9"/>
      <c r="B116" s="10"/>
      <c r="C116" s="1"/>
      <c r="D116" s="2"/>
      <c r="E116" s="3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</row>
    <row r="117" spans="1:97" s="4" customFormat="1" x14ac:dyDescent="0.25">
      <c r="A117" s="9"/>
      <c r="B117" s="10"/>
      <c r="C117" s="1"/>
      <c r="D117" s="2"/>
      <c r="E117" s="3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</row>
    <row r="118" spans="1:97" s="4" customFormat="1" x14ac:dyDescent="0.25">
      <c r="A118" s="9"/>
      <c r="B118" s="10"/>
      <c r="C118" s="1"/>
      <c r="D118" s="2"/>
      <c r="E118" s="3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</row>
    <row r="119" spans="1:97" s="4" customFormat="1" x14ac:dyDescent="0.25">
      <c r="A119" s="9"/>
      <c r="B119" s="10"/>
      <c r="C119" s="1"/>
      <c r="D119" s="2"/>
      <c r="E119" s="3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</row>
    <row r="120" spans="1:97" s="4" customFormat="1" x14ac:dyDescent="0.25">
      <c r="A120" s="9"/>
      <c r="B120" s="10"/>
      <c r="C120" s="1"/>
      <c r="D120" s="2"/>
      <c r="E120" s="3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</row>
    <row r="121" spans="1:97" s="4" customFormat="1" x14ac:dyDescent="0.25">
      <c r="A121" s="9"/>
      <c r="B121" s="10"/>
      <c r="C121" s="1"/>
      <c r="D121" s="2"/>
      <c r="E121" s="3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</row>
    <row r="122" spans="1:97" s="4" customFormat="1" x14ac:dyDescent="0.25">
      <c r="A122" s="9"/>
      <c r="B122" s="10"/>
      <c r="C122" s="1"/>
      <c r="D122" s="2"/>
      <c r="E122" s="3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</row>
    <row r="123" spans="1:97" s="4" customFormat="1" x14ac:dyDescent="0.25">
      <c r="A123" s="9"/>
      <c r="B123" s="10"/>
      <c r="C123" s="1"/>
      <c r="D123" s="2"/>
      <c r="E123" s="3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</row>
    <row r="124" spans="1:97" s="4" customFormat="1" x14ac:dyDescent="0.25">
      <c r="A124" s="9"/>
      <c r="B124" s="10"/>
      <c r="C124" s="1"/>
      <c r="D124" s="2"/>
      <c r="E124" s="3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</row>
    <row r="125" spans="1:97" s="4" customFormat="1" x14ac:dyDescent="0.25">
      <c r="A125" s="9"/>
      <c r="B125" s="10"/>
      <c r="C125" s="1"/>
      <c r="D125" s="2"/>
      <c r="E125" s="3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  <c r="CN125" s="81"/>
      <c r="CO125" s="81"/>
      <c r="CP125" s="81"/>
      <c r="CQ125" s="81"/>
      <c r="CR125" s="81"/>
      <c r="CS125" s="81"/>
    </row>
    <row r="126" spans="1:97" s="4" customFormat="1" x14ac:dyDescent="0.25">
      <c r="A126" s="9"/>
      <c r="B126" s="10"/>
      <c r="C126" s="1"/>
      <c r="D126" s="2"/>
      <c r="E126" s="3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81"/>
      <c r="CN126" s="81"/>
      <c r="CO126" s="81"/>
      <c r="CP126" s="81"/>
      <c r="CQ126" s="81"/>
      <c r="CR126" s="81"/>
      <c r="CS126" s="81"/>
    </row>
    <row r="127" spans="1:97" s="4" customFormat="1" x14ac:dyDescent="0.25">
      <c r="A127" s="9"/>
      <c r="B127" s="10"/>
      <c r="C127" s="1"/>
      <c r="D127" s="2"/>
      <c r="E127" s="3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</row>
    <row r="128" spans="1:97" s="4" customFormat="1" x14ac:dyDescent="0.25">
      <c r="A128" s="9"/>
      <c r="B128" s="10"/>
      <c r="C128" s="1"/>
      <c r="D128" s="2"/>
      <c r="E128" s="3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</row>
    <row r="129" spans="1:97" s="4" customFormat="1" x14ac:dyDescent="0.25">
      <c r="A129" s="9"/>
      <c r="B129" s="10"/>
      <c r="C129" s="1"/>
      <c r="D129" s="2"/>
      <c r="E129" s="3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</row>
    <row r="130" spans="1:97" s="4" customFormat="1" x14ac:dyDescent="0.25">
      <c r="A130" s="9"/>
      <c r="B130" s="10"/>
      <c r="C130" s="1"/>
      <c r="D130" s="2"/>
      <c r="E130" s="3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</row>
    <row r="131" spans="1:97" s="4" customFormat="1" x14ac:dyDescent="0.25">
      <c r="A131" s="9"/>
      <c r="B131" s="10"/>
      <c r="C131" s="1"/>
      <c r="D131" s="2"/>
      <c r="E131" s="3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</row>
    <row r="132" spans="1:97" s="4" customFormat="1" x14ac:dyDescent="0.25">
      <c r="A132" s="9"/>
      <c r="B132" s="10"/>
      <c r="C132" s="1"/>
      <c r="D132" s="2"/>
      <c r="E132" s="3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</row>
    <row r="133" spans="1:97" s="4" customFormat="1" x14ac:dyDescent="0.25">
      <c r="A133" s="9"/>
      <c r="B133" s="10"/>
      <c r="C133" s="1"/>
      <c r="D133" s="2"/>
      <c r="E133" s="3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81"/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  <c r="CR133" s="81"/>
      <c r="CS133" s="81"/>
    </row>
    <row r="134" spans="1:97" s="4" customFormat="1" x14ac:dyDescent="0.25">
      <c r="A134" s="9"/>
      <c r="B134" s="10"/>
      <c r="C134" s="1"/>
      <c r="D134" s="2"/>
      <c r="E134" s="3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</row>
    <row r="135" spans="1:97" s="4" customFormat="1" x14ac:dyDescent="0.25">
      <c r="A135" s="9"/>
      <c r="B135" s="10"/>
      <c r="C135" s="1"/>
      <c r="D135" s="2"/>
      <c r="E135" s="3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</row>
    <row r="136" spans="1:97" s="4" customFormat="1" x14ac:dyDescent="0.25">
      <c r="A136" s="9"/>
      <c r="B136" s="10"/>
      <c r="C136" s="1"/>
      <c r="D136" s="2"/>
      <c r="E136" s="3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1"/>
      <c r="CQ136" s="81"/>
      <c r="CR136" s="81"/>
      <c r="CS136" s="81"/>
    </row>
    <row r="137" spans="1:97" s="4" customFormat="1" x14ac:dyDescent="0.25">
      <c r="A137" s="9"/>
      <c r="B137" s="10"/>
      <c r="C137" s="1"/>
      <c r="D137" s="2"/>
      <c r="E137" s="3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  <c r="CH137" s="81"/>
      <c r="CI137" s="81"/>
      <c r="CJ137" s="81"/>
      <c r="CK137" s="81"/>
      <c r="CL137" s="81"/>
      <c r="CM137" s="81"/>
      <c r="CN137" s="81"/>
      <c r="CO137" s="81"/>
      <c r="CP137" s="81"/>
      <c r="CQ137" s="81"/>
      <c r="CR137" s="81"/>
      <c r="CS137" s="81"/>
    </row>
    <row r="138" spans="1:97" s="4" customFormat="1" x14ac:dyDescent="0.25">
      <c r="A138" s="9"/>
      <c r="B138" s="10"/>
      <c r="C138" s="1"/>
      <c r="D138" s="2"/>
      <c r="E138" s="3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  <c r="CM138" s="81"/>
      <c r="CN138" s="81"/>
      <c r="CO138" s="81"/>
      <c r="CP138" s="81"/>
      <c r="CQ138" s="81"/>
      <c r="CR138" s="81"/>
      <c r="CS138" s="81"/>
    </row>
    <row r="139" spans="1:97" s="4" customFormat="1" x14ac:dyDescent="0.25">
      <c r="A139" s="9"/>
      <c r="B139" s="10"/>
      <c r="C139" s="1"/>
      <c r="D139" s="2"/>
      <c r="E139" s="3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</row>
    <row r="140" spans="1:97" s="4" customFormat="1" x14ac:dyDescent="0.25">
      <c r="A140" s="9"/>
      <c r="B140" s="10"/>
      <c r="C140" s="1"/>
      <c r="D140" s="2"/>
      <c r="E140" s="3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</row>
    <row r="141" spans="1:97" s="4" customFormat="1" x14ac:dyDescent="0.25">
      <c r="A141" s="9"/>
      <c r="B141" s="10"/>
      <c r="C141" s="1"/>
      <c r="D141" s="2"/>
      <c r="E141" s="3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</row>
    <row r="142" spans="1:97" s="4" customFormat="1" x14ac:dyDescent="0.25">
      <c r="A142" s="9"/>
      <c r="B142" s="10"/>
      <c r="C142" s="1"/>
      <c r="D142" s="2"/>
      <c r="E142" s="3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</row>
    <row r="143" spans="1:97" s="4" customFormat="1" x14ac:dyDescent="0.25">
      <c r="A143" s="9"/>
      <c r="B143" s="10"/>
      <c r="C143" s="1"/>
      <c r="D143" s="2"/>
      <c r="E143" s="3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</row>
    <row r="144" spans="1:97" s="4" customFormat="1" x14ac:dyDescent="0.25">
      <c r="A144" s="9"/>
      <c r="B144" s="10"/>
      <c r="C144" s="1"/>
      <c r="D144" s="2"/>
      <c r="E144" s="3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</row>
    <row r="145" spans="1:97" s="4" customFormat="1" x14ac:dyDescent="0.25">
      <c r="A145" s="9"/>
      <c r="B145" s="10"/>
      <c r="C145" s="1"/>
      <c r="D145" s="2"/>
      <c r="E145" s="3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</row>
    <row r="146" spans="1:97" s="4" customFormat="1" x14ac:dyDescent="0.25">
      <c r="A146" s="9"/>
      <c r="B146" s="10"/>
      <c r="C146" s="1"/>
      <c r="D146" s="2"/>
      <c r="E146" s="3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</row>
    <row r="147" spans="1:97" s="4" customFormat="1" x14ac:dyDescent="0.25">
      <c r="A147" s="9"/>
      <c r="B147" s="10"/>
      <c r="C147" s="1"/>
      <c r="D147" s="2"/>
      <c r="E147" s="3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</row>
    <row r="148" spans="1:97" s="4" customFormat="1" x14ac:dyDescent="0.25">
      <c r="A148" s="9"/>
      <c r="B148" s="10"/>
      <c r="C148" s="1"/>
      <c r="D148" s="2"/>
      <c r="E148" s="3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  <c r="CR148" s="81"/>
      <c r="CS148" s="81"/>
    </row>
    <row r="149" spans="1:97" s="4" customFormat="1" x14ac:dyDescent="0.25">
      <c r="A149" s="9"/>
      <c r="B149" s="10"/>
      <c r="C149" s="1"/>
      <c r="D149" s="2"/>
      <c r="E149" s="3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</row>
    <row r="150" spans="1:97" s="4" customFormat="1" x14ac:dyDescent="0.25">
      <c r="A150" s="9"/>
      <c r="B150" s="10"/>
      <c r="C150" s="1"/>
      <c r="D150" s="2"/>
      <c r="E150" s="3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</row>
    <row r="151" spans="1:97" s="4" customFormat="1" x14ac:dyDescent="0.25">
      <c r="A151" s="9"/>
      <c r="B151" s="10"/>
      <c r="C151" s="1"/>
      <c r="D151" s="2"/>
      <c r="E151" s="3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  <c r="CS151" s="81"/>
    </row>
    <row r="152" spans="1:97" s="4" customFormat="1" x14ac:dyDescent="0.25">
      <c r="A152" s="9"/>
      <c r="B152" s="10"/>
      <c r="C152" s="1"/>
      <c r="D152" s="2"/>
      <c r="E152" s="3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  <c r="CQ152" s="81"/>
      <c r="CR152" s="81"/>
      <c r="CS152" s="81"/>
    </row>
    <row r="153" spans="1:97" s="4" customFormat="1" x14ac:dyDescent="0.25">
      <c r="A153" s="9"/>
      <c r="B153" s="10"/>
      <c r="C153" s="1"/>
      <c r="D153" s="2"/>
      <c r="E153" s="3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  <c r="CR153" s="81"/>
      <c r="CS153" s="81"/>
    </row>
    <row r="154" spans="1:97" s="4" customFormat="1" x14ac:dyDescent="0.25">
      <c r="A154" s="9"/>
      <c r="B154" s="10"/>
      <c r="C154" s="1"/>
      <c r="D154" s="2"/>
      <c r="E154" s="3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</row>
    <row r="155" spans="1:97" s="4" customFormat="1" x14ac:dyDescent="0.25">
      <c r="A155" s="9"/>
      <c r="B155" s="10"/>
      <c r="C155" s="1"/>
      <c r="D155" s="2"/>
      <c r="E155" s="3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</row>
    <row r="156" spans="1:97" s="4" customFormat="1" x14ac:dyDescent="0.25">
      <c r="A156" s="9"/>
      <c r="B156" s="10"/>
      <c r="C156" s="1"/>
      <c r="D156" s="2"/>
      <c r="E156" s="3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</row>
    <row r="157" spans="1:97" s="4" customFormat="1" x14ac:dyDescent="0.25">
      <c r="A157" s="9"/>
      <c r="B157" s="10"/>
      <c r="C157" s="1"/>
      <c r="D157" s="2"/>
      <c r="E157" s="3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</row>
    <row r="158" spans="1:97" s="4" customFormat="1" x14ac:dyDescent="0.25">
      <c r="A158" s="9"/>
      <c r="B158" s="10"/>
      <c r="C158" s="1"/>
      <c r="D158" s="2"/>
      <c r="E158" s="3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</row>
    <row r="159" spans="1:97" s="4" customFormat="1" x14ac:dyDescent="0.25">
      <c r="A159" s="9"/>
      <c r="B159" s="10"/>
      <c r="C159" s="1"/>
      <c r="D159" s="2"/>
      <c r="E159" s="3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  <c r="CI159" s="81"/>
      <c r="CJ159" s="81"/>
      <c r="CK159" s="81"/>
      <c r="CL159" s="81"/>
      <c r="CM159" s="81"/>
      <c r="CN159" s="81"/>
      <c r="CO159" s="81"/>
      <c r="CP159" s="81"/>
      <c r="CQ159" s="81"/>
      <c r="CR159" s="81"/>
      <c r="CS159" s="81"/>
    </row>
    <row r="160" spans="1:97" s="4" customFormat="1" x14ac:dyDescent="0.25">
      <c r="A160" s="9"/>
      <c r="B160" s="10"/>
      <c r="C160" s="1"/>
      <c r="D160" s="2"/>
      <c r="E160" s="3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1"/>
      <c r="CG160" s="81"/>
      <c r="CH160" s="81"/>
      <c r="CI160" s="81"/>
      <c r="CJ160" s="81"/>
      <c r="CK160" s="81"/>
      <c r="CL160" s="81"/>
      <c r="CM160" s="81"/>
      <c r="CN160" s="81"/>
      <c r="CO160" s="81"/>
      <c r="CP160" s="81"/>
      <c r="CQ160" s="81"/>
      <c r="CR160" s="81"/>
      <c r="CS160" s="81"/>
    </row>
    <row r="161" spans="1:97" s="4" customFormat="1" x14ac:dyDescent="0.25">
      <c r="A161" s="9"/>
      <c r="B161" s="10"/>
      <c r="C161" s="1"/>
      <c r="D161" s="2"/>
      <c r="E161" s="3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1"/>
      <c r="CG161" s="81"/>
      <c r="CH161" s="81"/>
      <c r="CI161" s="81"/>
      <c r="CJ161" s="81"/>
      <c r="CK161" s="81"/>
      <c r="CL161" s="81"/>
      <c r="CM161" s="81"/>
      <c r="CN161" s="81"/>
      <c r="CO161" s="81"/>
      <c r="CP161" s="81"/>
      <c r="CQ161" s="81"/>
      <c r="CR161" s="81"/>
      <c r="CS161" s="81"/>
    </row>
    <row r="162" spans="1:97" s="4" customFormat="1" x14ac:dyDescent="0.25">
      <c r="A162" s="9"/>
      <c r="B162" s="10"/>
      <c r="C162" s="1"/>
      <c r="D162" s="2"/>
      <c r="E162" s="3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1"/>
      <c r="CG162" s="81"/>
      <c r="CH162" s="81"/>
      <c r="CI162" s="81"/>
      <c r="CJ162" s="81"/>
      <c r="CK162" s="81"/>
      <c r="CL162" s="81"/>
      <c r="CM162" s="81"/>
      <c r="CN162" s="81"/>
      <c r="CO162" s="81"/>
      <c r="CP162" s="81"/>
      <c r="CQ162" s="81"/>
      <c r="CR162" s="81"/>
      <c r="CS162" s="81"/>
    </row>
    <row r="163" spans="1:97" s="4" customFormat="1" x14ac:dyDescent="0.25">
      <c r="A163" s="9"/>
      <c r="B163" s="10"/>
      <c r="C163" s="1"/>
      <c r="D163" s="2"/>
      <c r="E163" s="3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1"/>
      <c r="CG163" s="81"/>
      <c r="CH163" s="81"/>
      <c r="CI163" s="81"/>
      <c r="CJ163" s="81"/>
      <c r="CK163" s="81"/>
      <c r="CL163" s="81"/>
      <c r="CM163" s="81"/>
      <c r="CN163" s="81"/>
      <c r="CO163" s="81"/>
      <c r="CP163" s="81"/>
      <c r="CQ163" s="81"/>
      <c r="CR163" s="81"/>
      <c r="CS163" s="81"/>
    </row>
    <row r="164" spans="1:97" s="4" customFormat="1" x14ac:dyDescent="0.25">
      <c r="A164" s="9"/>
      <c r="B164" s="10"/>
      <c r="C164" s="1"/>
      <c r="D164" s="2"/>
      <c r="E164" s="3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1"/>
      <c r="CG164" s="81"/>
      <c r="CH164" s="81"/>
      <c r="CI164" s="81"/>
      <c r="CJ164" s="81"/>
      <c r="CK164" s="81"/>
      <c r="CL164" s="81"/>
      <c r="CM164" s="81"/>
      <c r="CN164" s="81"/>
      <c r="CO164" s="81"/>
      <c r="CP164" s="81"/>
      <c r="CQ164" s="81"/>
      <c r="CR164" s="81"/>
      <c r="CS164" s="81"/>
    </row>
    <row r="165" spans="1:97" s="4" customFormat="1" x14ac:dyDescent="0.25">
      <c r="A165" s="9"/>
      <c r="B165" s="10"/>
      <c r="C165" s="1"/>
      <c r="D165" s="2"/>
      <c r="E165" s="3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1"/>
      <c r="CG165" s="81"/>
      <c r="CH165" s="81"/>
      <c r="CI165" s="81"/>
      <c r="CJ165" s="81"/>
      <c r="CK165" s="81"/>
      <c r="CL165" s="81"/>
      <c r="CM165" s="81"/>
      <c r="CN165" s="81"/>
      <c r="CO165" s="81"/>
      <c r="CP165" s="81"/>
      <c r="CQ165" s="81"/>
      <c r="CR165" s="81"/>
      <c r="CS165" s="81"/>
    </row>
    <row r="166" spans="1:97" s="4" customFormat="1" x14ac:dyDescent="0.25">
      <c r="A166" s="9"/>
      <c r="B166" s="10"/>
      <c r="C166" s="1"/>
      <c r="D166" s="2"/>
      <c r="E166" s="3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1"/>
      <c r="CG166" s="81"/>
      <c r="CH166" s="81"/>
      <c r="CI166" s="81"/>
      <c r="CJ166" s="81"/>
      <c r="CK166" s="81"/>
      <c r="CL166" s="81"/>
      <c r="CM166" s="81"/>
      <c r="CN166" s="81"/>
      <c r="CO166" s="81"/>
      <c r="CP166" s="81"/>
      <c r="CQ166" s="81"/>
      <c r="CR166" s="81"/>
      <c r="CS166" s="81"/>
    </row>
    <row r="167" spans="1:97" s="4" customFormat="1" x14ac:dyDescent="0.25">
      <c r="A167" s="9"/>
      <c r="B167" s="10"/>
      <c r="C167" s="1"/>
      <c r="D167" s="2"/>
      <c r="E167" s="3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1"/>
      <c r="CG167" s="81"/>
      <c r="CH167" s="81"/>
      <c r="CI167" s="81"/>
      <c r="CJ167" s="81"/>
      <c r="CK167" s="81"/>
      <c r="CL167" s="81"/>
      <c r="CM167" s="81"/>
      <c r="CN167" s="81"/>
      <c r="CO167" s="81"/>
      <c r="CP167" s="81"/>
      <c r="CQ167" s="81"/>
      <c r="CR167" s="81"/>
      <c r="CS167" s="81"/>
    </row>
    <row r="168" spans="1:97" s="4" customFormat="1" x14ac:dyDescent="0.25">
      <c r="A168" s="9"/>
      <c r="B168" s="10"/>
      <c r="C168" s="1"/>
      <c r="D168" s="2"/>
      <c r="E168" s="3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1"/>
      <c r="CG168" s="81"/>
      <c r="CH168" s="81"/>
      <c r="CI168" s="81"/>
      <c r="CJ168" s="81"/>
      <c r="CK168" s="81"/>
      <c r="CL168" s="81"/>
      <c r="CM168" s="81"/>
      <c r="CN168" s="81"/>
      <c r="CO168" s="81"/>
      <c r="CP168" s="81"/>
      <c r="CQ168" s="81"/>
      <c r="CR168" s="81"/>
      <c r="CS168" s="81"/>
    </row>
    <row r="169" spans="1:97" s="4" customFormat="1" x14ac:dyDescent="0.25">
      <c r="A169" s="9"/>
      <c r="B169" s="10"/>
      <c r="C169" s="1"/>
      <c r="D169" s="2"/>
      <c r="E169" s="3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1"/>
      <c r="CG169" s="81"/>
      <c r="CH169" s="81"/>
      <c r="CI169" s="81"/>
      <c r="CJ169" s="81"/>
      <c r="CK169" s="81"/>
      <c r="CL169" s="81"/>
      <c r="CM169" s="81"/>
      <c r="CN169" s="81"/>
      <c r="CO169" s="81"/>
      <c r="CP169" s="81"/>
      <c r="CQ169" s="81"/>
      <c r="CR169" s="81"/>
      <c r="CS169" s="81"/>
    </row>
    <row r="170" spans="1:97" s="4" customFormat="1" x14ac:dyDescent="0.25">
      <c r="A170" s="9"/>
      <c r="B170" s="10"/>
      <c r="C170" s="1"/>
      <c r="D170" s="2"/>
      <c r="E170" s="3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1"/>
      <c r="CG170" s="81"/>
      <c r="CH170" s="81"/>
      <c r="CI170" s="81"/>
      <c r="CJ170" s="81"/>
      <c r="CK170" s="81"/>
      <c r="CL170" s="81"/>
      <c r="CM170" s="81"/>
      <c r="CN170" s="81"/>
      <c r="CO170" s="81"/>
      <c r="CP170" s="81"/>
      <c r="CQ170" s="81"/>
      <c r="CR170" s="81"/>
      <c r="CS170" s="81"/>
    </row>
    <row r="171" spans="1:97" s="4" customFormat="1" x14ac:dyDescent="0.25">
      <c r="A171" s="9"/>
      <c r="B171" s="10"/>
      <c r="C171" s="1"/>
      <c r="D171" s="2"/>
      <c r="E171" s="3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  <c r="CC171" s="81"/>
      <c r="CD171" s="81"/>
      <c r="CE171" s="81"/>
      <c r="CF171" s="81"/>
      <c r="CG171" s="81"/>
      <c r="CH171" s="81"/>
      <c r="CI171" s="81"/>
      <c r="CJ171" s="81"/>
      <c r="CK171" s="81"/>
      <c r="CL171" s="81"/>
      <c r="CM171" s="81"/>
      <c r="CN171" s="81"/>
      <c r="CO171" s="81"/>
      <c r="CP171" s="81"/>
      <c r="CQ171" s="81"/>
      <c r="CR171" s="81"/>
      <c r="CS171" s="81"/>
    </row>
    <row r="172" spans="1:97" s="4" customFormat="1" x14ac:dyDescent="0.25">
      <c r="A172" s="9"/>
      <c r="B172" s="10"/>
      <c r="C172" s="1"/>
      <c r="D172" s="2"/>
      <c r="E172" s="3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1"/>
      <c r="CG172" s="81"/>
      <c r="CH172" s="81"/>
      <c r="CI172" s="81"/>
      <c r="CJ172" s="81"/>
      <c r="CK172" s="81"/>
      <c r="CL172" s="81"/>
      <c r="CM172" s="81"/>
      <c r="CN172" s="81"/>
      <c r="CO172" s="81"/>
      <c r="CP172" s="81"/>
      <c r="CQ172" s="81"/>
      <c r="CR172" s="81"/>
      <c r="CS172" s="81"/>
    </row>
    <row r="173" spans="1:97" s="4" customFormat="1" x14ac:dyDescent="0.25">
      <c r="A173" s="9"/>
      <c r="B173" s="10"/>
      <c r="C173" s="1"/>
      <c r="D173" s="2"/>
      <c r="E173" s="3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1"/>
      <c r="CG173" s="81"/>
      <c r="CH173" s="81"/>
      <c r="CI173" s="81"/>
      <c r="CJ173" s="81"/>
      <c r="CK173" s="81"/>
      <c r="CL173" s="81"/>
      <c r="CM173" s="81"/>
      <c r="CN173" s="81"/>
      <c r="CO173" s="81"/>
      <c r="CP173" s="81"/>
      <c r="CQ173" s="81"/>
      <c r="CR173" s="81"/>
      <c r="CS173" s="81"/>
    </row>
    <row r="174" spans="1:97" s="4" customFormat="1" x14ac:dyDescent="0.25">
      <c r="A174" s="9"/>
      <c r="B174" s="10"/>
      <c r="C174" s="1"/>
      <c r="D174" s="2"/>
      <c r="E174" s="3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1"/>
      <c r="CG174" s="81"/>
      <c r="CH174" s="81"/>
      <c r="CI174" s="81"/>
      <c r="CJ174" s="81"/>
      <c r="CK174" s="81"/>
      <c r="CL174" s="81"/>
      <c r="CM174" s="81"/>
      <c r="CN174" s="81"/>
      <c r="CO174" s="81"/>
      <c r="CP174" s="81"/>
      <c r="CQ174" s="81"/>
      <c r="CR174" s="81"/>
      <c r="CS174" s="81"/>
    </row>
    <row r="175" spans="1:97" s="4" customFormat="1" x14ac:dyDescent="0.25">
      <c r="A175" s="9"/>
      <c r="B175" s="10"/>
      <c r="C175" s="1"/>
      <c r="D175" s="2"/>
      <c r="E175" s="3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1"/>
      <c r="CG175" s="81"/>
      <c r="CH175" s="81"/>
      <c r="CI175" s="81"/>
      <c r="CJ175" s="81"/>
      <c r="CK175" s="81"/>
      <c r="CL175" s="81"/>
      <c r="CM175" s="81"/>
      <c r="CN175" s="81"/>
      <c r="CO175" s="81"/>
      <c r="CP175" s="81"/>
      <c r="CQ175" s="81"/>
      <c r="CR175" s="81"/>
      <c r="CS175" s="81"/>
    </row>
    <row r="176" spans="1:97" s="4" customFormat="1" x14ac:dyDescent="0.25">
      <c r="A176" s="9"/>
      <c r="B176" s="10"/>
      <c r="C176" s="1"/>
      <c r="D176" s="2"/>
      <c r="E176" s="3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G176" s="81"/>
      <c r="CH176" s="81"/>
      <c r="CI176" s="81"/>
      <c r="CJ176" s="81"/>
      <c r="CK176" s="81"/>
      <c r="CL176" s="81"/>
      <c r="CM176" s="81"/>
      <c r="CN176" s="81"/>
      <c r="CO176" s="81"/>
      <c r="CP176" s="81"/>
      <c r="CQ176" s="81"/>
      <c r="CR176" s="81"/>
      <c r="CS176" s="81"/>
    </row>
    <row r="177" spans="1:97" s="4" customFormat="1" x14ac:dyDescent="0.25">
      <c r="A177" s="9"/>
      <c r="B177" s="10"/>
      <c r="C177" s="1"/>
      <c r="D177" s="2"/>
      <c r="E177" s="3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1"/>
      <c r="CG177" s="81"/>
      <c r="CH177" s="81"/>
      <c r="CI177" s="81"/>
      <c r="CJ177" s="81"/>
      <c r="CK177" s="81"/>
      <c r="CL177" s="81"/>
      <c r="CM177" s="81"/>
      <c r="CN177" s="81"/>
      <c r="CO177" s="81"/>
      <c r="CP177" s="81"/>
      <c r="CQ177" s="81"/>
      <c r="CR177" s="81"/>
      <c r="CS177" s="81"/>
    </row>
    <row r="178" spans="1:97" s="4" customFormat="1" x14ac:dyDescent="0.25">
      <c r="A178" s="9"/>
      <c r="B178" s="10"/>
      <c r="C178" s="1"/>
      <c r="D178" s="2"/>
      <c r="E178" s="3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1"/>
      <c r="CG178" s="81"/>
      <c r="CH178" s="81"/>
      <c r="CI178" s="81"/>
      <c r="CJ178" s="81"/>
      <c r="CK178" s="81"/>
      <c r="CL178" s="81"/>
      <c r="CM178" s="81"/>
      <c r="CN178" s="81"/>
      <c r="CO178" s="81"/>
      <c r="CP178" s="81"/>
      <c r="CQ178" s="81"/>
      <c r="CR178" s="81"/>
      <c r="CS178" s="81"/>
    </row>
    <row r="179" spans="1:97" s="4" customFormat="1" x14ac:dyDescent="0.25">
      <c r="A179" s="9"/>
      <c r="B179" s="10"/>
      <c r="C179" s="1"/>
      <c r="D179" s="2"/>
      <c r="E179" s="3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81"/>
      <c r="CJ179" s="81"/>
      <c r="CK179" s="81"/>
      <c r="CL179" s="81"/>
      <c r="CM179" s="81"/>
      <c r="CN179" s="81"/>
      <c r="CO179" s="81"/>
      <c r="CP179" s="81"/>
      <c r="CQ179" s="81"/>
      <c r="CR179" s="81"/>
      <c r="CS179" s="81"/>
    </row>
    <row r="180" spans="1:97" s="4" customFormat="1" x14ac:dyDescent="0.25">
      <c r="A180" s="9"/>
      <c r="B180" s="10"/>
      <c r="C180" s="1"/>
      <c r="D180" s="2"/>
      <c r="E180" s="3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1"/>
      <c r="CG180" s="81"/>
      <c r="CH180" s="81"/>
      <c r="CI180" s="81"/>
      <c r="CJ180" s="81"/>
      <c r="CK180" s="81"/>
      <c r="CL180" s="81"/>
      <c r="CM180" s="81"/>
      <c r="CN180" s="81"/>
      <c r="CO180" s="81"/>
      <c r="CP180" s="81"/>
      <c r="CQ180" s="81"/>
      <c r="CR180" s="81"/>
      <c r="CS180" s="81"/>
    </row>
    <row r="181" spans="1:97" s="4" customFormat="1" x14ac:dyDescent="0.25">
      <c r="A181" s="9"/>
      <c r="B181" s="10"/>
      <c r="C181" s="1"/>
      <c r="D181" s="2"/>
      <c r="E181" s="3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1"/>
      <c r="CG181" s="81"/>
      <c r="CH181" s="81"/>
      <c r="CI181" s="81"/>
      <c r="CJ181" s="81"/>
      <c r="CK181" s="81"/>
      <c r="CL181" s="81"/>
      <c r="CM181" s="81"/>
      <c r="CN181" s="81"/>
      <c r="CO181" s="81"/>
      <c r="CP181" s="81"/>
      <c r="CQ181" s="81"/>
      <c r="CR181" s="81"/>
      <c r="CS181" s="81"/>
    </row>
    <row r="182" spans="1:97" s="4" customFormat="1" x14ac:dyDescent="0.25">
      <c r="A182" s="9"/>
      <c r="B182" s="10"/>
      <c r="C182" s="1"/>
      <c r="D182" s="2"/>
      <c r="E182" s="3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1"/>
      <c r="CG182" s="81"/>
      <c r="CH182" s="81"/>
      <c r="CI182" s="81"/>
      <c r="CJ182" s="81"/>
      <c r="CK182" s="81"/>
      <c r="CL182" s="81"/>
      <c r="CM182" s="81"/>
      <c r="CN182" s="81"/>
      <c r="CO182" s="81"/>
      <c r="CP182" s="81"/>
      <c r="CQ182" s="81"/>
      <c r="CR182" s="81"/>
      <c r="CS182" s="81"/>
    </row>
    <row r="183" spans="1:97" s="4" customFormat="1" x14ac:dyDescent="0.25">
      <c r="A183" s="9"/>
      <c r="B183" s="10"/>
      <c r="C183" s="1"/>
      <c r="D183" s="2"/>
      <c r="E183" s="3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1"/>
      <c r="CG183" s="81"/>
      <c r="CH183" s="81"/>
      <c r="CI183" s="81"/>
      <c r="CJ183" s="81"/>
      <c r="CK183" s="81"/>
      <c r="CL183" s="81"/>
      <c r="CM183" s="81"/>
      <c r="CN183" s="81"/>
      <c r="CO183" s="81"/>
      <c r="CP183" s="81"/>
      <c r="CQ183" s="81"/>
      <c r="CR183" s="81"/>
      <c r="CS183" s="81"/>
    </row>
    <row r="184" spans="1:97" s="4" customFormat="1" x14ac:dyDescent="0.25">
      <c r="A184" s="9"/>
      <c r="B184" s="10"/>
      <c r="C184" s="1"/>
      <c r="D184" s="2"/>
      <c r="E184" s="3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1"/>
      <c r="CG184" s="81"/>
      <c r="CH184" s="81"/>
      <c r="CI184" s="81"/>
      <c r="CJ184" s="81"/>
      <c r="CK184" s="81"/>
      <c r="CL184" s="81"/>
      <c r="CM184" s="81"/>
      <c r="CN184" s="81"/>
      <c r="CO184" s="81"/>
      <c r="CP184" s="81"/>
      <c r="CQ184" s="81"/>
      <c r="CR184" s="81"/>
      <c r="CS184" s="81"/>
    </row>
    <row r="185" spans="1:97" s="4" customFormat="1" x14ac:dyDescent="0.25">
      <c r="A185" s="9"/>
      <c r="B185" s="10"/>
      <c r="C185" s="1"/>
      <c r="D185" s="2"/>
      <c r="E185" s="3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1"/>
      <c r="CG185" s="81"/>
      <c r="CH185" s="81"/>
      <c r="CI185" s="81"/>
      <c r="CJ185" s="81"/>
      <c r="CK185" s="81"/>
      <c r="CL185" s="81"/>
      <c r="CM185" s="81"/>
      <c r="CN185" s="81"/>
      <c r="CO185" s="81"/>
      <c r="CP185" s="81"/>
      <c r="CQ185" s="81"/>
      <c r="CR185" s="81"/>
      <c r="CS185" s="81"/>
    </row>
    <row r="186" spans="1:97" s="4" customFormat="1" x14ac:dyDescent="0.25">
      <c r="A186" s="9"/>
      <c r="B186" s="10"/>
      <c r="C186" s="1"/>
      <c r="D186" s="2"/>
      <c r="E186" s="3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1"/>
      <c r="CH186" s="81"/>
      <c r="CI186" s="81"/>
      <c r="CJ186" s="81"/>
      <c r="CK186" s="81"/>
      <c r="CL186" s="81"/>
      <c r="CM186" s="81"/>
      <c r="CN186" s="81"/>
      <c r="CO186" s="81"/>
      <c r="CP186" s="81"/>
      <c r="CQ186" s="81"/>
      <c r="CR186" s="81"/>
      <c r="CS186" s="81"/>
    </row>
    <row r="187" spans="1:97" s="4" customFormat="1" x14ac:dyDescent="0.25">
      <c r="A187" s="9"/>
      <c r="B187" s="10"/>
      <c r="C187" s="1"/>
      <c r="D187" s="2"/>
      <c r="E187" s="3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1"/>
      <c r="CG187" s="81"/>
      <c r="CH187" s="81"/>
      <c r="CI187" s="81"/>
      <c r="CJ187" s="81"/>
      <c r="CK187" s="81"/>
      <c r="CL187" s="81"/>
      <c r="CM187" s="81"/>
      <c r="CN187" s="81"/>
      <c r="CO187" s="81"/>
      <c r="CP187" s="81"/>
      <c r="CQ187" s="81"/>
      <c r="CR187" s="81"/>
      <c r="CS187" s="81"/>
    </row>
    <row r="188" spans="1:97" s="4" customFormat="1" x14ac:dyDescent="0.25">
      <c r="A188" s="9"/>
      <c r="B188" s="10"/>
      <c r="C188" s="1"/>
      <c r="D188" s="2"/>
      <c r="E188" s="3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1"/>
      <c r="CG188" s="81"/>
      <c r="CH188" s="81"/>
      <c r="CI188" s="81"/>
      <c r="CJ188" s="81"/>
      <c r="CK188" s="81"/>
      <c r="CL188" s="81"/>
      <c r="CM188" s="81"/>
      <c r="CN188" s="81"/>
      <c r="CO188" s="81"/>
      <c r="CP188" s="81"/>
      <c r="CQ188" s="81"/>
      <c r="CR188" s="81"/>
      <c r="CS188" s="81"/>
    </row>
    <row r="189" spans="1:97" s="4" customFormat="1" x14ac:dyDescent="0.25">
      <c r="A189" s="9"/>
      <c r="B189" s="10"/>
      <c r="C189" s="1"/>
      <c r="D189" s="2"/>
      <c r="E189" s="3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1"/>
      <c r="CG189" s="81"/>
      <c r="CH189" s="81"/>
      <c r="CI189" s="81"/>
      <c r="CJ189" s="81"/>
      <c r="CK189" s="81"/>
      <c r="CL189" s="81"/>
      <c r="CM189" s="81"/>
      <c r="CN189" s="81"/>
      <c r="CO189" s="81"/>
      <c r="CP189" s="81"/>
      <c r="CQ189" s="81"/>
      <c r="CR189" s="81"/>
      <c r="CS189" s="81"/>
    </row>
    <row r="190" spans="1:97" s="4" customFormat="1" x14ac:dyDescent="0.25">
      <c r="A190" s="9"/>
      <c r="B190" s="10"/>
      <c r="C190" s="1"/>
      <c r="D190" s="2"/>
      <c r="E190" s="3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1"/>
      <c r="CG190" s="81"/>
      <c r="CH190" s="81"/>
      <c r="CI190" s="81"/>
      <c r="CJ190" s="81"/>
      <c r="CK190" s="81"/>
      <c r="CL190" s="81"/>
      <c r="CM190" s="81"/>
      <c r="CN190" s="81"/>
      <c r="CO190" s="81"/>
      <c r="CP190" s="81"/>
      <c r="CQ190" s="81"/>
      <c r="CR190" s="81"/>
      <c r="CS190" s="81"/>
    </row>
    <row r="191" spans="1:97" s="4" customFormat="1" x14ac:dyDescent="0.25">
      <c r="A191" s="9"/>
      <c r="B191" s="10"/>
      <c r="C191" s="1"/>
      <c r="D191" s="2"/>
      <c r="E191" s="3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1"/>
      <c r="CG191" s="81"/>
      <c r="CH191" s="81"/>
      <c r="CI191" s="81"/>
      <c r="CJ191" s="81"/>
      <c r="CK191" s="81"/>
      <c r="CL191" s="81"/>
      <c r="CM191" s="81"/>
      <c r="CN191" s="81"/>
      <c r="CO191" s="81"/>
      <c r="CP191" s="81"/>
      <c r="CQ191" s="81"/>
      <c r="CR191" s="81"/>
      <c r="CS191" s="81"/>
    </row>
    <row r="192" spans="1:97" s="4" customFormat="1" x14ac:dyDescent="0.25">
      <c r="A192" s="9"/>
      <c r="B192" s="10"/>
      <c r="C192" s="1"/>
      <c r="D192" s="2"/>
      <c r="E192" s="3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1"/>
      <c r="CG192" s="81"/>
      <c r="CH192" s="81"/>
      <c r="CI192" s="81"/>
      <c r="CJ192" s="81"/>
      <c r="CK192" s="81"/>
      <c r="CL192" s="81"/>
      <c r="CM192" s="81"/>
      <c r="CN192" s="81"/>
      <c r="CO192" s="81"/>
      <c r="CP192" s="81"/>
      <c r="CQ192" s="81"/>
      <c r="CR192" s="81"/>
      <c r="CS192" s="81"/>
    </row>
    <row r="193" spans="1:97" s="4" customFormat="1" x14ac:dyDescent="0.25">
      <c r="A193" s="9"/>
      <c r="B193" s="10"/>
      <c r="C193" s="1"/>
      <c r="D193" s="2"/>
      <c r="E193" s="3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1"/>
      <c r="CG193" s="81"/>
      <c r="CH193" s="81"/>
      <c r="CI193" s="81"/>
      <c r="CJ193" s="81"/>
      <c r="CK193" s="81"/>
      <c r="CL193" s="81"/>
      <c r="CM193" s="81"/>
      <c r="CN193" s="81"/>
      <c r="CO193" s="81"/>
      <c r="CP193" s="81"/>
      <c r="CQ193" s="81"/>
      <c r="CR193" s="81"/>
      <c r="CS193" s="81"/>
    </row>
    <row r="194" spans="1:97" s="4" customFormat="1" x14ac:dyDescent="0.25">
      <c r="A194" s="9"/>
      <c r="B194" s="10"/>
      <c r="C194" s="1"/>
      <c r="D194" s="2"/>
      <c r="E194" s="3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  <c r="CC194" s="81"/>
      <c r="CD194" s="81"/>
      <c r="CE194" s="81"/>
      <c r="CF194" s="81"/>
      <c r="CG194" s="81"/>
      <c r="CH194" s="81"/>
      <c r="CI194" s="81"/>
      <c r="CJ194" s="81"/>
      <c r="CK194" s="81"/>
      <c r="CL194" s="81"/>
      <c r="CM194" s="81"/>
      <c r="CN194" s="81"/>
      <c r="CO194" s="81"/>
      <c r="CP194" s="81"/>
      <c r="CQ194" s="81"/>
      <c r="CR194" s="81"/>
      <c r="CS194" s="81"/>
    </row>
    <row r="195" spans="1:97" s="4" customFormat="1" x14ac:dyDescent="0.25">
      <c r="A195" s="9"/>
      <c r="B195" s="10"/>
      <c r="C195" s="1"/>
      <c r="D195" s="2"/>
      <c r="E195" s="3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  <c r="CC195" s="81"/>
      <c r="CD195" s="81"/>
      <c r="CE195" s="81"/>
      <c r="CF195" s="81"/>
      <c r="CG195" s="81"/>
      <c r="CH195" s="81"/>
      <c r="CI195" s="81"/>
      <c r="CJ195" s="81"/>
      <c r="CK195" s="81"/>
      <c r="CL195" s="81"/>
      <c r="CM195" s="81"/>
      <c r="CN195" s="81"/>
      <c r="CO195" s="81"/>
      <c r="CP195" s="81"/>
      <c r="CQ195" s="81"/>
      <c r="CR195" s="81"/>
      <c r="CS195" s="81"/>
    </row>
    <row r="196" spans="1:97" s="4" customFormat="1" x14ac:dyDescent="0.25">
      <c r="A196" s="9"/>
      <c r="B196" s="10"/>
      <c r="C196" s="1"/>
      <c r="D196" s="2"/>
      <c r="E196" s="3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  <c r="CC196" s="81"/>
      <c r="CD196" s="81"/>
      <c r="CE196" s="81"/>
      <c r="CF196" s="81"/>
      <c r="CG196" s="81"/>
      <c r="CH196" s="81"/>
      <c r="CI196" s="81"/>
      <c r="CJ196" s="81"/>
      <c r="CK196" s="81"/>
      <c r="CL196" s="81"/>
      <c r="CM196" s="81"/>
      <c r="CN196" s="81"/>
      <c r="CO196" s="81"/>
      <c r="CP196" s="81"/>
      <c r="CQ196" s="81"/>
      <c r="CR196" s="81"/>
      <c r="CS196" s="81"/>
    </row>
    <row r="197" spans="1:97" s="4" customFormat="1" x14ac:dyDescent="0.25">
      <c r="A197" s="9"/>
      <c r="B197" s="10"/>
      <c r="C197" s="1"/>
      <c r="D197" s="2"/>
      <c r="E197" s="3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1"/>
      <c r="CG197" s="81"/>
      <c r="CH197" s="81"/>
      <c r="CI197" s="81"/>
      <c r="CJ197" s="81"/>
      <c r="CK197" s="81"/>
      <c r="CL197" s="81"/>
      <c r="CM197" s="81"/>
      <c r="CN197" s="81"/>
      <c r="CO197" s="81"/>
      <c r="CP197" s="81"/>
      <c r="CQ197" s="81"/>
      <c r="CR197" s="81"/>
      <c r="CS197" s="81"/>
    </row>
    <row r="198" spans="1:97" s="4" customFormat="1" x14ac:dyDescent="0.25">
      <c r="A198" s="9"/>
      <c r="B198" s="10"/>
      <c r="C198" s="1"/>
      <c r="D198" s="2"/>
      <c r="E198" s="3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  <c r="CC198" s="81"/>
      <c r="CD198" s="81"/>
      <c r="CE198" s="81"/>
      <c r="CF198" s="81"/>
      <c r="CG198" s="81"/>
      <c r="CH198" s="81"/>
      <c r="CI198" s="81"/>
      <c r="CJ198" s="81"/>
      <c r="CK198" s="81"/>
      <c r="CL198" s="81"/>
      <c r="CM198" s="81"/>
      <c r="CN198" s="81"/>
      <c r="CO198" s="81"/>
      <c r="CP198" s="81"/>
      <c r="CQ198" s="81"/>
      <c r="CR198" s="81"/>
      <c r="CS198" s="81"/>
    </row>
    <row r="199" spans="1:97" s="4" customFormat="1" x14ac:dyDescent="0.25">
      <c r="A199" s="9"/>
      <c r="B199" s="10"/>
      <c r="C199" s="1"/>
      <c r="D199" s="2"/>
      <c r="E199" s="3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1"/>
      <c r="CG199" s="81"/>
      <c r="CH199" s="81"/>
      <c r="CI199" s="81"/>
      <c r="CJ199" s="81"/>
      <c r="CK199" s="81"/>
      <c r="CL199" s="81"/>
      <c r="CM199" s="81"/>
      <c r="CN199" s="81"/>
      <c r="CO199" s="81"/>
      <c r="CP199" s="81"/>
      <c r="CQ199" s="81"/>
      <c r="CR199" s="81"/>
      <c r="CS199" s="81"/>
    </row>
    <row r="200" spans="1:97" s="4" customFormat="1" x14ac:dyDescent="0.25">
      <c r="A200" s="9"/>
      <c r="B200" s="10"/>
      <c r="C200" s="1"/>
      <c r="D200" s="2"/>
      <c r="E200" s="3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1"/>
      <c r="CG200" s="81"/>
      <c r="CH200" s="81"/>
      <c r="CI200" s="81"/>
      <c r="CJ200" s="81"/>
      <c r="CK200" s="81"/>
      <c r="CL200" s="81"/>
      <c r="CM200" s="81"/>
      <c r="CN200" s="81"/>
      <c r="CO200" s="81"/>
      <c r="CP200" s="81"/>
      <c r="CQ200" s="81"/>
      <c r="CR200" s="81"/>
      <c r="CS200" s="81"/>
    </row>
    <row r="201" spans="1:97" s="4" customFormat="1" x14ac:dyDescent="0.25">
      <c r="A201" s="9"/>
      <c r="B201" s="10"/>
      <c r="C201" s="1"/>
      <c r="D201" s="2"/>
      <c r="E201" s="3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  <c r="CC201" s="81"/>
      <c r="CD201" s="81"/>
      <c r="CE201" s="81"/>
      <c r="CF201" s="81"/>
      <c r="CG201" s="81"/>
      <c r="CH201" s="81"/>
      <c r="CI201" s="81"/>
      <c r="CJ201" s="81"/>
      <c r="CK201" s="81"/>
      <c r="CL201" s="81"/>
      <c r="CM201" s="81"/>
      <c r="CN201" s="81"/>
      <c r="CO201" s="81"/>
      <c r="CP201" s="81"/>
      <c r="CQ201" s="81"/>
      <c r="CR201" s="81"/>
      <c r="CS201" s="81"/>
    </row>
    <row r="202" spans="1:97" s="4" customFormat="1" x14ac:dyDescent="0.25">
      <c r="A202" s="9"/>
      <c r="B202" s="10"/>
      <c r="C202" s="1"/>
      <c r="D202" s="2"/>
      <c r="E202" s="3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  <c r="CC202" s="81"/>
      <c r="CD202" s="81"/>
      <c r="CE202" s="81"/>
      <c r="CF202" s="81"/>
      <c r="CG202" s="81"/>
      <c r="CH202" s="81"/>
      <c r="CI202" s="81"/>
      <c r="CJ202" s="81"/>
      <c r="CK202" s="81"/>
      <c r="CL202" s="81"/>
      <c r="CM202" s="81"/>
      <c r="CN202" s="81"/>
      <c r="CO202" s="81"/>
      <c r="CP202" s="81"/>
      <c r="CQ202" s="81"/>
      <c r="CR202" s="81"/>
      <c r="CS202" s="81"/>
    </row>
    <row r="203" spans="1:97" s="4" customFormat="1" x14ac:dyDescent="0.25">
      <c r="A203" s="9"/>
      <c r="B203" s="10"/>
      <c r="C203" s="1"/>
      <c r="D203" s="2"/>
      <c r="E203" s="3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  <c r="CC203" s="81"/>
      <c r="CD203" s="81"/>
      <c r="CE203" s="81"/>
      <c r="CF203" s="81"/>
      <c r="CG203" s="81"/>
      <c r="CH203" s="81"/>
      <c r="CI203" s="81"/>
      <c r="CJ203" s="81"/>
      <c r="CK203" s="81"/>
      <c r="CL203" s="81"/>
      <c r="CM203" s="81"/>
      <c r="CN203" s="81"/>
      <c r="CO203" s="81"/>
      <c r="CP203" s="81"/>
      <c r="CQ203" s="81"/>
      <c r="CR203" s="81"/>
      <c r="CS203" s="81"/>
    </row>
    <row r="204" spans="1:97" s="4" customFormat="1" x14ac:dyDescent="0.25">
      <c r="A204" s="9"/>
      <c r="B204" s="10"/>
      <c r="C204" s="1"/>
      <c r="D204" s="2"/>
      <c r="E204" s="3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  <c r="CC204" s="81"/>
      <c r="CD204" s="81"/>
      <c r="CE204" s="81"/>
      <c r="CF204" s="81"/>
      <c r="CG204" s="81"/>
      <c r="CH204" s="81"/>
      <c r="CI204" s="81"/>
      <c r="CJ204" s="81"/>
      <c r="CK204" s="81"/>
      <c r="CL204" s="81"/>
      <c r="CM204" s="81"/>
      <c r="CN204" s="81"/>
      <c r="CO204" s="81"/>
      <c r="CP204" s="81"/>
      <c r="CQ204" s="81"/>
      <c r="CR204" s="81"/>
      <c r="CS204" s="81"/>
    </row>
    <row r="205" spans="1:97" s="4" customFormat="1" x14ac:dyDescent="0.25">
      <c r="A205" s="9"/>
      <c r="B205" s="10"/>
      <c r="C205" s="1"/>
      <c r="D205" s="2"/>
      <c r="E205" s="3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1"/>
      <c r="CG205" s="81"/>
      <c r="CH205" s="81"/>
      <c r="CI205" s="81"/>
      <c r="CJ205" s="81"/>
      <c r="CK205" s="81"/>
      <c r="CL205" s="81"/>
      <c r="CM205" s="81"/>
      <c r="CN205" s="81"/>
      <c r="CO205" s="81"/>
      <c r="CP205" s="81"/>
      <c r="CQ205" s="81"/>
      <c r="CR205" s="81"/>
      <c r="CS205" s="81"/>
    </row>
    <row r="206" spans="1:97" s="4" customFormat="1" x14ac:dyDescent="0.25">
      <c r="A206" s="9"/>
      <c r="B206" s="10"/>
      <c r="C206" s="1"/>
      <c r="D206" s="2"/>
      <c r="E206" s="3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  <c r="CC206" s="81"/>
      <c r="CD206" s="81"/>
      <c r="CE206" s="81"/>
      <c r="CF206" s="81"/>
      <c r="CG206" s="81"/>
      <c r="CH206" s="81"/>
      <c r="CI206" s="81"/>
      <c r="CJ206" s="81"/>
      <c r="CK206" s="81"/>
      <c r="CL206" s="81"/>
      <c r="CM206" s="81"/>
      <c r="CN206" s="81"/>
      <c r="CO206" s="81"/>
      <c r="CP206" s="81"/>
      <c r="CQ206" s="81"/>
      <c r="CR206" s="81"/>
      <c r="CS206" s="81"/>
    </row>
    <row r="207" spans="1:97" s="4" customFormat="1" x14ac:dyDescent="0.25">
      <c r="A207" s="9"/>
      <c r="B207" s="10"/>
      <c r="C207" s="1"/>
      <c r="D207" s="2"/>
      <c r="E207" s="3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  <c r="CC207" s="81"/>
      <c r="CD207" s="81"/>
      <c r="CE207" s="81"/>
      <c r="CF207" s="81"/>
      <c r="CG207" s="81"/>
      <c r="CH207" s="81"/>
      <c r="CI207" s="81"/>
      <c r="CJ207" s="81"/>
      <c r="CK207" s="81"/>
      <c r="CL207" s="81"/>
      <c r="CM207" s="81"/>
      <c r="CN207" s="81"/>
      <c r="CO207" s="81"/>
      <c r="CP207" s="81"/>
      <c r="CQ207" s="81"/>
      <c r="CR207" s="81"/>
      <c r="CS207" s="81"/>
    </row>
    <row r="208" spans="1:97" s="4" customFormat="1" x14ac:dyDescent="0.25">
      <c r="A208" s="9"/>
      <c r="B208" s="10"/>
      <c r="C208" s="1"/>
      <c r="D208" s="2"/>
      <c r="E208" s="3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  <c r="CC208" s="81"/>
      <c r="CD208" s="81"/>
      <c r="CE208" s="81"/>
      <c r="CF208" s="81"/>
      <c r="CG208" s="81"/>
      <c r="CH208" s="81"/>
      <c r="CI208" s="81"/>
      <c r="CJ208" s="81"/>
      <c r="CK208" s="81"/>
      <c r="CL208" s="81"/>
      <c r="CM208" s="81"/>
      <c r="CN208" s="81"/>
      <c r="CO208" s="81"/>
      <c r="CP208" s="81"/>
      <c r="CQ208" s="81"/>
      <c r="CR208" s="81"/>
      <c r="CS208" s="81"/>
    </row>
    <row r="209" spans="1:97" s="4" customFormat="1" x14ac:dyDescent="0.25">
      <c r="A209" s="9"/>
      <c r="B209" s="10"/>
      <c r="C209" s="1"/>
      <c r="D209" s="2"/>
      <c r="E209" s="3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  <c r="CC209" s="81"/>
      <c r="CD209" s="81"/>
      <c r="CE209" s="81"/>
      <c r="CF209" s="81"/>
      <c r="CG209" s="81"/>
      <c r="CH209" s="81"/>
      <c r="CI209" s="81"/>
      <c r="CJ209" s="81"/>
      <c r="CK209" s="81"/>
      <c r="CL209" s="81"/>
      <c r="CM209" s="81"/>
      <c r="CN209" s="81"/>
      <c r="CO209" s="81"/>
      <c r="CP209" s="81"/>
      <c r="CQ209" s="81"/>
      <c r="CR209" s="81"/>
      <c r="CS209" s="81"/>
    </row>
    <row r="210" spans="1:97" s="4" customFormat="1" x14ac:dyDescent="0.25">
      <c r="A210" s="9"/>
      <c r="B210" s="10"/>
      <c r="C210" s="1"/>
      <c r="D210" s="2"/>
      <c r="E210" s="3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  <c r="CC210" s="81"/>
      <c r="CD210" s="81"/>
      <c r="CE210" s="81"/>
      <c r="CF210" s="81"/>
      <c r="CG210" s="81"/>
      <c r="CH210" s="81"/>
      <c r="CI210" s="81"/>
      <c r="CJ210" s="81"/>
      <c r="CK210" s="81"/>
      <c r="CL210" s="81"/>
      <c r="CM210" s="81"/>
      <c r="CN210" s="81"/>
      <c r="CO210" s="81"/>
      <c r="CP210" s="81"/>
      <c r="CQ210" s="81"/>
      <c r="CR210" s="81"/>
      <c r="CS210" s="81"/>
    </row>
    <row r="211" spans="1:97" s="4" customFormat="1" x14ac:dyDescent="0.25">
      <c r="A211" s="9"/>
      <c r="B211" s="10"/>
      <c r="C211" s="1"/>
      <c r="D211" s="2"/>
      <c r="E211" s="3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  <c r="CC211" s="81"/>
      <c r="CD211" s="81"/>
      <c r="CE211" s="81"/>
      <c r="CF211" s="81"/>
      <c r="CG211" s="81"/>
      <c r="CH211" s="81"/>
      <c r="CI211" s="81"/>
      <c r="CJ211" s="81"/>
      <c r="CK211" s="81"/>
      <c r="CL211" s="81"/>
      <c r="CM211" s="81"/>
      <c r="CN211" s="81"/>
      <c r="CO211" s="81"/>
      <c r="CP211" s="81"/>
      <c r="CQ211" s="81"/>
      <c r="CR211" s="81"/>
      <c r="CS211" s="81"/>
    </row>
    <row r="212" spans="1:97" s="4" customFormat="1" x14ac:dyDescent="0.25">
      <c r="A212" s="9"/>
      <c r="B212" s="10"/>
      <c r="C212" s="1"/>
      <c r="D212" s="2"/>
      <c r="E212" s="3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1"/>
      <c r="CG212" s="81"/>
      <c r="CH212" s="81"/>
      <c r="CI212" s="81"/>
      <c r="CJ212" s="81"/>
      <c r="CK212" s="81"/>
      <c r="CL212" s="81"/>
      <c r="CM212" s="81"/>
      <c r="CN212" s="81"/>
      <c r="CO212" s="81"/>
      <c r="CP212" s="81"/>
      <c r="CQ212" s="81"/>
      <c r="CR212" s="81"/>
      <c r="CS212" s="81"/>
    </row>
    <row r="213" spans="1:97" s="4" customFormat="1" x14ac:dyDescent="0.25">
      <c r="A213" s="9"/>
      <c r="B213" s="10"/>
      <c r="C213" s="1"/>
      <c r="D213" s="2"/>
      <c r="E213" s="3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  <c r="CE213" s="81"/>
      <c r="CF213" s="81"/>
      <c r="CG213" s="81"/>
      <c r="CH213" s="81"/>
      <c r="CI213" s="81"/>
      <c r="CJ213" s="81"/>
      <c r="CK213" s="81"/>
      <c r="CL213" s="81"/>
      <c r="CM213" s="81"/>
      <c r="CN213" s="81"/>
      <c r="CO213" s="81"/>
      <c r="CP213" s="81"/>
      <c r="CQ213" s="81"/>
      <c r="CR213" s="81"/>
      <c r="CS213" s="81"/>
    </row>
    <row r="214" spans="1:97" s="4" customFormat="1" x14ac:dyDescent="0.25">
      <c r="A214" s="9"/>
      <c r="B214" s="10"/>
      <c r="C214" s="1"/>
      <c r="D214" s="2"/>
      <c r="E214" s="3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  <c r="CC214" s="81"/>
      <c r="CD214" s="81"/>
      <c r="CE214" s="81"/>
      <c r="CF214" s="81"/>
      <c r="CG214" s="81"/>
      <c r="CH214" s="81"/>
      <c r="CI214" s="81"/>
      <c r="CJ214" s="81"/>
      <c r="CK214" s="81"/>
      <c r="CL214" s="81"/>
      <c r="CM214" s="81"/>
      <c r="CN214" s="81"/>
      <c r="CO214" s="81"/>
      <c r="CP214" s="81"/>
      <c r="CQ214" s="81"/>
      <c r="CR214" s="81"/>
      <c r="CS214" s="81"/>
    </row>
    <row r="215" spans="1:97" s="4" customFormat="1" x14ac:dyDescent="0.25">
      <c r="A215" s="9"/>
      <c r="B215" s="10"/>
      <c r="C215" s="1"/>
      <c r="D215" s="2"/>
      <c r="E215" s="3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1"/>
      <c r="CG215" s="81"/>
      <c r="CH215" s="81"/>
      <c r="CI215" s="81"/>
      <c r="CJ215" s="81"/>
      <c r="CK215" s="81"/>
      <c r="CL215" s="81"/>
      <c r="CM215" s="81"/>
      <c r="CN215" s="81"/>
      <c r="CO215" s="81"/>
      <c r="CP215" s="81"/>
      <c r="CQ215" s="81"/>
      <c r="CR215" s="81"/>
      <c r="CS215" s="81"/>
    </row>
    <row r="216" spans="1:97" s="4" customFormat="1" x14ac:dyDescent="0.25">
      <c r="A216" s="9"/>
      <c r="B216" s="10"/>
      <c r="C216" s="1"/>
      <c r="D216" s="2"/>
      <c r="E216" s="3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  <c r="CE216" s="81"/>
      <c r="CF216" s="81"/>
      <c r="CG216" s="81"/>
      <c r="CH216" s="81"/>
      <c r="CI216" s="81"/>
      <c r="CJ216" s="81"/>
      <c r="CK216" s="81"/>
      <c r="CL216" s="81"/>
      <c r="CM216" s="81"/>
      <c r="CN216" s="81"/>
      <c r="CO216" s="81"/>
      <c r="CP216" s="81"/>
      <c r="CQ216" s="81"/>
      <c r="CR216" s="81"/>
      <c r="CS216" s="81"/>
    </row>
    <row r="217" spans="1:97" s="4" customFormat="1" x14ac:dyDescent="0.25">
      <c r="A217" s="9"/>
      <c r="B217" s="10"/>
      <c r="C217" s="1"/>
      <c r="D217" s="2"/>
      <c r="E217" s="3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1"/>
      <c r="CG217" s="81"/>
      <c r="CH217" s="81"/>
      <c r="CI217" s="81"/>
      <c r="CJ217" s="81"/>
      <c r="CK217" s="81"/>
      <c r="CL217" s="81"/>
      <c r="CM217" s="81"/>
      <c r="CN217" s="81"/>
      <c r="CO217" s="81"/>
      <c r="CP217" s="81"/>
      <c r="CQ217" s="81"/>
      <c r="CR217" s="81"/>
      <c r="CS217" s="81"/>
    </row>
    <row r="218" spans="1:97" s="4" customFormat="1" x14ac:dyDescent="0.25">
      <c r="A218" s="9"/>
      <c r="B218" s="10"/>
      <c r="C218" s="1"/>
      <c r="D218" s="2"/>
      <c r="E218" s="3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1"/>
      <c r="CG218" s="81"/>
      <c r="CH218" s="81"/>
      <c r="CI218" s="81"/>
      <c r="CJ218" s="81"/>
      <c r="CK218" s="81"/>
      <c r="CL218" s="81"/>
      <c r="CM218" s="81"/>
      <c r="CN218" s="81"/>
      <c r="CO218" s="81"/>
      <c r="CP218" s="81"/>
      <c r="CQ218" s="81"/>
      <c r="CR218" s="81"/>
      <c r="CS218" s="81"/>
    </row>
    <row r="219" spans="1:97" s="4" customFormat="1" x14ac:dyDescent="0.25">
      <c r="A219" s="9"/>
      <c r="B219" s="10"/>
      <c r="C219" s="1"/>
      <c r="D219" s="2"/>
      <c r="E219" s="3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  <c r="CC219" s="81"/>
      <c r="CD219" s="81"/>
      <c r="CE219" s="81"/>
      <c r="CF219" s="81"/>
      <c r="CG219" s="81"/>
      <c r="CH219" s="81"/>
      <c r="CI219" s="81"/>
      <c r="CJ219" s="81"/>
      <c r="CK219" s="81"/>
      <c r="CL219" s="81"/>
      <c r="CM219" s="81"/>
      <c r="CN219" s="81"/>
      <c r="CO219" s="81"/>
      <c r="CP219" s="81"/>
      <c r="CQ219" s="81"/>
      <c r="CR219" s="81"/>
      <c r="CS219" s="81"/>
    </row>
    <row r="220" spans="1:97" s="4" customFormat="1" x14ac:dyDescent="0.25">
      <c r="A220" s="9"/>
      <c r="B220" s="10"/>
      <c r="C220" s="1"/>
      <c r="D220" s="2"/>
      <c r="E220" s="3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  <c r="CC220" s="81"/>
      <c r="CD220" s="81"/>
      <c r="CE220" s="81"/>
      <c r="CF220" s="81"/>
      <c r="CG220" s="81"/>
      <c r="CH220" s="81"/>
      <c r="CI220" s="81"/>
      <c r="CJ220" s="81"/>
      <c r="CK220" s="81"/>
      <c r="CL220" s="81"/>
      <c r="CM220" s="81"/>
      <c r="CN220" s="81"/>
      <c r="CO220" s="81"/>
      <c r="CP220" s="81"/>
      <c r="CQ220" s="81"/>
      <c r="CR220" s="81"/>
      <c r="CS220" s="81"/>
    </row>
    <row r="221" spans="1:97" s="4" customFormat="1" x14ac:dyDescent="0.25">
      <c r="A221" s="9"/>
      <c r="B221" s="10"/>
      <c r="C221" s="1"/>
      <c r="D221" s="2"/>
      <c r="E221" s="3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  <c r="CE221" s="81"/>
      <c r="CF221" s="81"/>
      <c r="CG221" s="81"/>
      <c r="CH221" s="81"/>
      <c r="CI221" s="81"/>
      <c r="CJ221" s="81"/>
      <c r="CK221" s="81"/>
      <c r="CL221" s="81"/>
      <c r="CM221" s="81"/>
      <c r="CN221" s="81"/>
      <c r="CO221" s="81"/>
      <c r="CP221" s="81"/>
      <c r="CQ221" s="81"/>
      <c r="CR221" s="81"/>
      <c r="CS221" s="81"/>
    </row>
    <row r="222" spans="1:97" s="4" customFormat="1" x14ac:dyDescent="0.25">
      <c r="A222" s="9"/>
      <c r="B222" s="10"/>
      <c r="C222" s="1"/>
      <c r="D222" s="2"/>
      <c r="E222" s="3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  <c r="CE222" s="81"/>
      <c r="CF222" s="81"/>
      <c r="CG222" s="81"/>
      <c r="CH222" s="81"/>
      <c r="CI222" s="81"/>
      <c r="CJ222" s="81"/>
      <c r="CK222" s="81"/>
      <c r="CL222" s="81"/>
      <c r="CM222" s="81"/>
      <c r="CN222" s="81"/>
      <c r="CO222" s="81"/>
      <c r="CP222" s="81"/>
      <c r="CQ222" s="81"/>
      <c r="CR222" s="81"/>
      <c r="CS222" s="81"/>
    </row>
    <row r="223" spans="1:97" s="4" customFormat="1" x14ac:dyDescent="0.25">
      <c r="A223" s="9"/>
      <c r="B223" s="10"/>
      <c r="C223" s="1"/>
      <c r="D223" s="2"/>
      <c r="E223" s="3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  <c r="CC223" s="81"/>
      <c r="CD223" s="81"/>
      <c r="CE223" s="81"/>
      <c r="CF223" s="81"/>
      <c r="CG223" s="81"/>
      <c r="CH223" s="81"/>
      <c r="CI223" s="81"/>
      <c r="CJ223" s="81"/>
      <c r="CK223" s="81"/>
      <c r="CL223" s="81"/>
      <c r="CM223" s="81"/>
      <c r="CN223" s="81"/>
      <c r="CO223" s="81"/>
      <c r="CP223" s="81"/>
      <c r="CQ223" s="81"/>
      <c r="CR223" s="81"/>
      <c r="CS223" s="81"/>
    </row>
    <row r="224" spans="1:97" s="4" customFormat="1" x14ac:dyDescent="0.25">
      <c r="A224" s="9"/>
      <c r="B224" s="10"/>
      <c r="C224" s="1"/>
      <c r="D224" s="2"/>
      <c r="E224" s="3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  <c r="CE224" s="81"/>
      <c r="CF224" s="81"/>
      <c r="CG224" s="81"/>
      <c r="CH224" s="81"/>
      <c r="CI224" s="81"/>
      <c r="CJ224" s="81"/>
      <c r="CK224" s="81"/>
      <c r="CL224" s="81"/>
      <c r="CM224" s="81"/>
      <c r="CN224" s="81"/>
      <c r="CO224" s="81"/>
      <c r="CP224" s="81"/>
      <c r="CQ224" s="81"/>
      <c r="CR224" s="81"/>
      <c r="CS224" s="81"/>
    </row>
    <row r="225" spans="1:97" s="4" customFormat="1" x14ac:dyDescent="0.25">
      <c r="A225" s="9"/>
      <c r="B225" s="10"/>
      <c r="C225" s="1"/>
      <c r="D225" s="2"/>
      <c r="E225" s="3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  <c r="CE225" s="81"/>
      <c r="CF225" s="81"/>
      <c r="CG225" s="81"/>
      <c r="CH225" s="81"/>
      <c r="CI225" s="81"/>
      <c r="CJ225" s="81"/>
      <c r="CK225" s="81"/>
      <c r="CL225" s="81"/>
      <c r="CM225" s="81"/>
      <c r="CN225" s="81"/>
      <c r="CO225" s="81"/>
      <c r="CP225" s="81"/>
      <c r="CQ225" s="81"/>
      <c r="CR225" s="81"/>
      <c r="CS225" s="81"/>
    </row>
    <row r="226" spans="1:97" s="4" customFormat="1" x14ac:dyDescent="0.25">
      <c r="A226" s="9"/>
      <c r="B226" s="10"/>
      <c r="C226" s="1"/>
      <c r="D226" s="2"/>
      <c r="E226" s="3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  <c r="CC226" s="81"/>
      <c r="CD226" s="81"/>
      <c r="CE226" s="81"/>
      <c r="CF226" s="81"/>
      <c r="CG226" s="81"/>
      <c r="CH226" s="81"/>
      <c r="CI226" s="81"/>
      <c r="CJ226" s="81"/>
      <c r="CK226" s="81"/>
      <c r="CL226" s="81"/>
      <c r="CM226" s="81"/>
      <c r="CN226" s="81"/>
      <c r="CO226" s="81"/>
      <c r="CP226" s="81"/>
      <c r="CQ226" s="81"/>
      <c r="CR226" s="81"/>
      <c r="CS226" s="81"/>
    </row>
    <row r="227" spans="1:97" s="4" customFormat="1" x14ac:dyDescent="0.25">
      <c r="A227" s="9"/>
      <c r="B227" s="10"/>
      <c r="C227" s="1"/>
      <c r="D227" s="2"/>
      <c r="E227" s="3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  <c r="CC227" s="81"/>
      <c r="CD227" s="81"/>
      <c r="CE227" s="81"/>
      <c r="CF227" s="81"/>
      <c r="CG227" s="81"/>
      <c r="CH227" s="81"/>
      <c r="CI227" s="81"/>
      <c r="CJ227" s="81"/>
      <c r="CK227" s="81"/>
      <c r="CL227" s="81"/>
      <c r="CM227" s="81"/>
      <c r="CN227" s="81"/>
      <c r="CO227" s="81"/>
      <c r="CP227" s="81"/>
      <c r="CQ227" s="81"/>
      <c r="CR227" s="81"/>
      <c r="CS227" s="81"/>
    </row>
    <row r="228" spans="1:97" s="4" customFormat="1" x14ac:dyDescent="0.25">
      <c r="A228" s="9"/>
      <c r="B228" s="10"/>
      <c r="C228" s="1"/>
      <c r="D228" s="2"/>
      <c r="E228" s="3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  <c r="CC228" s="81"/>
      <c r="CD228" s="81"/>
      <c r="CE228" s="81"/>
      <c r="CF228" s="81"/>
      <c r="CG228" s="81"/>
      <c r="CH228" s="81"/>
      <c r="CI228" s="81"/>
      <c r="CJ228" s="81"/>
      <c r="CK228" s="81"/>
      <c r="CL228" s="81"/>
      <c r="CM228" s="81"/>
      <c r="CN228" s="81"/>
      <c r="CO228" s="81"/>
      <c r="CP228" s="81"/>
      <c r="CQ228" s="81"/>
      <c r="CR228" s="81"/>
      <c r="CS228" s="81"/>
    </row>
    <row r="229" spans="1:97" s="4" customFormat="1" x14ac:dyDescent="0.25">
      <c r="A229" s="9"/>
      <c r="B229" s="10"/>
      <c r="C229" s="1"/>
      <c r="D229" s="2"/>
      <c r="E229" s="3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1"/>
      <c r="CG229" s="81"/>
      <c r="CH229" s="81"/>
      <c r="CI229" s="81"/>
      <c r="CJ229" s="81"/>
      <c r="CK229" s="81"/>
      <c r="CL229" s="81"/>
      <c r="CM229" s="81"/>
      <c r="CN229" s="81"/>
      <c r="CO229" s="81"/>
      <c r="CP229" s="81"/>
      <c r="CQ229" s="81"/>
      <c r="CR229" s="81"/>
      <c r="CS229" s="81"/>
    </row>
    <row r="230" spans="1:97" s="4" customFormat="1" x14ac:dyDescent="0.25">
      <c r="A230" s="9"/>
      <c r="B230" s="10"/>
      <c r="C230" s="1"/>
      <c r="D230" s="2"/>
      <c r="E230" s="3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1"/>
      <c r="CG230" s="81"/>
      <c r="CH230" s="81"/>
      <c r="CI230" s="81"/>
      <c r="CJ230" s="81"/>
      <c r="CK230" s="81"/>
      <c r="CL230" s="81"/>
      <c r="CM230" s="81"/>
      <c r="CN230" s="81"/>
      <c r="CO230" s="81"/>
      <c r="CP230" s="81"/>
      <c r="CQ230" s="81"/>
      <c r="CR230" s="81"/>
      <c r="CS230" s="81"/>
    </row>
    <row r="231" spans="1:97" s="4" customFormat="1" x14ac:dyDescent="0.25">
      <c r="A231" s="9"/>
      <c r="B231" s="10"/>
      <c r="C231" s="1"/>
      <c r="D231" s="2"/>
      <c r="E231" s="3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  <c r="CC231" s="81"/>
      <c r="CD231" s="81"/>
      <c r="CE231" s="81"/>
      <c r="CF231" s="81"/>
      <c r="CG231" s="81"/>
      <c r="CH231" s="81"/>
      <c r="CI231" s="81"/>
      <c r="CJ231" s="81"/>
      <c r="CK231" s="81"/>
      <c r="CL231" s="81"/>
      <c r="CM231" s="81"/>
      <c r="CN231" s="81"/>
      <c r="CO231" s="81"/>
      <c r="CP231" s="81"/>
      <c r="CQ231" s="81"/>
      <c r="CR231" s="81"/>
      <c r="CS231" s="81"/>
    </row>
    <row r="232" spans="1:97" s="4" customFormat="1" x14ac:dyDescent="0.25">
      <c r="A232" s="9"/>
      <c r="B232" s="10"/>
      <c r="C232" s="1"/>
      <c r="D232" s="2"/>
      <c r="E232" s="3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  <c r="CC232" s="81"/>
      <c r="CD232" s="81"/>
      <c r="CE232" s="81"/>
      <c r="CF232" s="81"/>
      <c r="CG232" s="81"/>
      <c r="CH232" s="81"/>
      <c r="CI232" s="81"/>
      <c r="CJ232" s="81"/>
      <c r="CK232" s="81"/>
      <c r="CL232" s="81"/>
      <c r="CM232" s="81"/>
      <c r="CN232" s="81"/>
      <c r="CO232" s="81"/>
      <c r="CP232" s="81"/>
      <c r="CQ232" s="81"/>
      <c r="CR232" s="81"/>
      <c r="CS232" s="81"/>
    </row>
    <row r="233" spans="1:97" s="4" customFormat="1" x14ac:dyDescent="0.25">
      <c r="A233" s="9"/>
      <c r="B233" s="10"/>
      <c r="C233" s="1"/>
      <c r="D233" s="2"/>
      <c r="E233" s="3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  <c r="CC233" s="81"/>
      <c r="CD233" s="81"/>
      <c r="CE233" s="81"/>
      <c r="CF233" s="81"/>
      <c r="CG233" s="81"/>
      <c r="CH233" s="81"/>
      <c r="CI233" s="81"/>
      <c r="CJ233" s="81"/>
      <c r="CK233" s="81"/>
      <c r="CL233" s="81"/>
      <c r="CM233" s="81"/>
      <c r="CN233" s="81"/>
      <c r="CO233" s="81"/>
      <c r="CP233" s="81"/>
      <c r="CQ233" s="81"/>
      <c r="CR233" s="81"/>
      <c r="CS233" s="81"/>
    </row>
    <row r="234" spans="1:97" s="4" customFormat="1" x14ac:dyDescent="0.25">
      <c r="A234" s="9"/>
      <c r="B234" s="10"/>
      <c r="C234" s="1"/>
      <c r="D234" s="2"/>
      <c r="E234" s="3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  <c r="CC234" s="81"/>
      <c r="CD234" s="81"/>
      <c r="CE234" s="81"/>
      <c r="CF234" s="81"/>
      <c r="CG234" s="81"/>
      <c r="CH234" s="81"/>
      <c r="CI234" s="81"/>
      <c r="CJ234" s="81"/>
      <c r="CK234" s="81"/>
      <c r="CL234" s="81"/>
      <c r="CM234" s="81"/>
      <c r="CN234" s="81"/>
      <c r="CO234" s="81"/>
      <c r="CP234" s="81"/>
      <c r="CQ234" s="81"/>
      <c r="CR234" s="81"/>
      <c r="CS234" s="81"/>
    </row>
    <row r="235" spans="1:97" s="4" customFormat="1" x14ac:dyDescent="0.25">
      <c r="A235" s="9"/>
      <c r="B235" s="10"/>
      <c r="C235" s="1"/>
      <c r="D235" s="2"/>
      <c r="E235" s="3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1"/>
      <c r="CG235" s="81"/>
      <c r="CH235" s="81"/>
      <c r="CI235" s="81"/>
      <c r="CJ235" s="81"/>
      <c r="CK235" s="81"/>
      <c r="CL235" s="81"/>
      <c r="CM235" s="81"/>
      <c r="CN235" s="81"/>
      <c r="CO235" s="81"/>
      <c r="CP235" s="81"/>
      <c r="CQ235" s="81"/>
      <c r="CR235" s="81"/>
      <c r="CS235" s="81"/>
    </row>
    <row r="236" spans="1:97" s="4" customFormat="1" x14ac:dyDescent="0.25">
      <c r="A236" s="9"/>
      <c r="B236" s="10"/>
      <c r="C236" s="1"/>
      <c r="D236" s="2"/>
      <c r="E236" s="3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1"/>
      <c r="CG236" s="81"/>
      <c r="CH236" s="81"/>
      <c r="CI236" s="81"/>
      <c r="CJ236" s="81"/>
      <c r="CK236" s="81"/>
      <c r="CL236" s="81"/>
      <c r="CM236" s="81"/>
      <c r="CN236" s="81"/>
      <c r="CO236" s="81"/>
      <c r="CP236" s="81"/>
      <c r="CQ236" s="81"/>
      <c r="CR236" s="81"/>
      <c r="CS236" s="81"/>
    </row>
    <row r="237" spans="1:97" s="4" customFormat="1" x14ac:dyDescent="0.25">
      <c r="A237" s="9"/>
      <c r="B237" s="10"/>
      <c r="C237" s="1"/>
      <c r="D237" s="2"/>
      <c r="E237" s="3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1"/>
      <c r="CG237" s="81"/>
      <c r="CH237" s="81"/>
      <c r="CI237" s="81"/>
      <c r="CJ237" s="81"/>
      <c r="CK237" s="81"/>
      <c r="CL237" s="81"/>
      <c r="CM237" s="81"/>
      <c r="CN237" s="81"/>
      <c r="CO237" s="81"/>
      <c r="CP237" s="81"/>
      <c r="CQ237" s="81"/>
      <c r="CR237" s="81"/>
      <c r="CS237" s="81"/>
    </row>
    <row r="238" spans="1:97" s="4" customFormat="1" x14ac:dyDescent="0.25">
      <c r="A238" s="9"/>
      <c r="B238" s="10"/>
      <c r="C238" s="1"/>
      <c r="D238" s="2"/>
      <c r="E238" s="3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1"/>
      <c r="CG238" s="81"/>
      <c r="CH238" s="81"/>
      <c r="CI238" s="81"/>
      <c r="CJ238" s="81"/>
      <c r="CK238" s="81"/>
      <c r="CL238" s="81"/>
      <c r="CM238" s="81"/>
      <c r="CN238" s="81"/>
      <c r="CO238" s="81"/>
      <c r="CP238" s="81"/>
      <c r="CQ238" s="81"/>
      <c r="CR238" s="81"/>
      <c r="CS238" s="81"/>
    </row>
    <row r="239" spans="1:97" s="4" customFormat="1" x14ac:dyDescent="0.25">
      <c r="A239" s="9"/>
      <c r="B239" s="10"/>
      <c r="C239" s="1"/>
      <c r="D239" s="2"/>
      <c r="E239" s="3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/>
      <c r="CE239" s="81"/>
      <c r="CF239" s="81"/>
      <c r="CG239" s="81"/>
      <c r="CH239" s="81"/>
      <c r="CI239" s="81"/>
      <c r="CJ239" s="81"/>
      <c r="CK239" s="81"/>
      <c r="CL239" s="81"/>
      <c r="CM239" s="81"/>
      <c r="CN239" s="81"/>
      <c r="CO239" s="81"/>
      <c r="CP239" s="81"/>
      <c r="CQ239" s="81"/>
      <c r="CR239" s="81"/>
      <c r="CS239" s="81"/>
    </row>
    <row r="240" spans="1:97" s="4" customFormat="1" x14ac:dyDescent="0.25">
      <c r="A240" s="9"/>
      <c r="B240" s="10"/>
      <c r="C240" s="1"/>
      <c r="D240" s="2"/>
      <c r="E240" s="3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  <c r="CC240" s="81"/>
      <c r="CD240" s="81"/>
      <c r="CE240" s="81"/>
      <c r="CF240" s="81"/>
      <c r="CG240" s="81"/>
      <c r="CH240" s="81"/>
      <c r="CI240" s="81"/>
      <c r="CJ240" s="81"/>
      <c r="CK240" s="81"/>
      <c r="CL240" s="81"/>
      <c r="CM240" s="81"/>
      <c r="CN240" s="81"/>
      <c r="CO240" s="81"/>
      <c r="CP240" s="81"/>
      <c r="CQ240" s="81"/>
      <c r="CR240" s="81"/>
      <c r="CS240" s="81"/>
    </row>
    <row r="241" spans="1:97" s="4" customFormat="1" x14ac:dyDescent="0.25">
      <c r="A241" s="9"/>
      <c r="B241" s="10"/>
      <c r="C241" s="1"/>
      <c r="D241" s="2"/>
      <c r="E241" s="3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  <c r="CC241" s="81"/>
      <c r="CD241" s="81"/>
      <c r="CE241" s="81"/>
      <c r="CF241" s="81"/>
      <c r="CG241" s="81"/>
      <c r="CH241" s="81"/>
      <c r="CI241" s="81"/>
      <c r="CJ241" s="81"/>
      <c r="CK241" s="81"/>
      <c r="CL241" s="81"/>
      <c r="CM241" s="81"/>
      <c r="CN241" s="81"/>
      <c r="CO241" s="81"/>
      <c r="CP241" s="81"/>
      <c r="CQ241" s="81"/>
      <c r="CR241" s="81"/>
      <c r="CS241" s="81"/>
    </row>
    <row r="242" spans="1:97" s="4" customFormat="1" x14ac:dyDescent="0.25">
      <c r="A242" s="9"/>
      <c r="B242" s="10"/>
      <c r="C242" s="1"/>
      <c r="D242" s="2"/>
      <c r="E242" s="3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  <c r="CC242" s="81"/>
      <c r="CD242" s="81"/>
      <c r="CE242" s="81"/>
      <c r="CF242" s="81"/>
      <c r="CG242" s="81"/>
      <c r="CH242" s="81"/>
      <c r="CI242" s="81"/>
      <c r="CJ242" s="81"/>
      <c r="CK242" s="81"/>
      <c r="CL242" s="81"/>
      <c r="CM242" s="81"/>
      <c r="CN242" s="81"/>
      <c r="CO242" s="81"/>
      <c r="CP242" s="81"/>
      <c r="CQ242" s="81"/>
      <c r="CR242" s="81"/>
      <c r="CS242" s="81"/>
    </row>
    <row r="243" spans="1:97" s="4" customFormat="1" x14ac:dyDescent="0.25">
      <c r="A243" s="9"/>
      <c r="B243" s="10"/>
      <c r="C243" s="1"/>
      <c r="D243" s="2"/>
      <c r="E243" s="3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  <c r="CC243" s="81"/>
      <c r="CD243" s="81"/>
      <c r="CE243" s="81"/>
      <c r="CF243" s="81"/>
      <c r="CG243" s="81"/>
      <c r="CH243" s="81"/>
      <c r="CI243" s="81"/>
      <c r="CJ243" s="81"/>
      <c r="CK243" s="81"/>
      <c r="CL243" s="81"/>
      <c r="CM243" s="81"/>
      <c r="CN243" s="81"/>
      <c r="CO243" s="81"/>
      <c r="CP243" s="81"/>
      <c r="CQ243" s="81"/>
      <c r="CR243" s="81"/>
      <c r="CS243" s="81"/>
    </row>
    <row r="244" spans="1:97" s="4" customFormat="1" x14ac:dyDescent="0.25">
      <c r="A244" s="9"/>
      <c r="B244" s="10"/>
      <c r="C244" s="1"/>
      <c r="D244" s="2"/>
      <c r="E244" s="3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  <c r="CC244" s="81"/>
      <c r="CD244" s="81"/>
      <c r="CE244" s="81"/>
      <c r="CF244" s="81"/>
      <c r="CG244" s="81"/>
      <c r="CH244" s="81"/>
      <c r="CI244" s="81"/>
      <c r="CJ244" s="81"/>
      <c r="CK244" s="81"/>
      <c r="CL244" s="81"/>
      <c r="CM244" s="81"/>
      <c r="CN244" s="81"/>
      <c r="CO244" s="81"/>
      <c r="CP244" s="81"/>
      <c r="CQ244" s="81"/>
      <c r="CR244" s="81"/>
      <c r="CS244" s="81"/>
    </row>
    <row r="245" spans="1:97" s="4" customFormat="1" x14ac:dyDescent="0.25">
      <c r="A245" s="9"/>
      <c r="B245" s="10"/>
      <c r="C245" s="1"/>
      <c r="D245" s="2"/>
      <c r="E245" s="3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  <c r="CC245" s="81"/>
      <c r="CD245" s="81"/>
      <c r="CE245" s="81"/>
      <c r="CF245" s="81"/>
      <c r="CG245" s="81"/>
      <c r="CH245" s="81"/>
      <c r="CI245" s="81"/>
      <c r="CJ245" s="81"/>
      <c r="CK245" s="81"/>
      <c r="CL245" s="81"/>
      <c r="CM245" s="81"/>
      <c r="CN245" s="81"/>
      <c r="CO245" s="81"/>
      <c r="CP245" s="81"/>
      <c r="CQ245" s="81"/>
      <c r="CR245" s="81"/>
      <c r="CS245" s="81"/>
    </row>
    <row r="246" spans="1:97" s="4" customFormat="1" x14ac:dyDescent="0.25">
      <c r="A246" s="9"/>
      <c r="B246" s="10"/>
      <c r="C246" s="1"/>
      <c r="D246" s="2"/>
      <c r="E246" s="3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  <c r="CC246" s="81"/>
      <c r="CD246" s="81"/>
      <c r="CE246" s="81"/>
      <c r="CF246" s="81"/>
      <c r="CG246" s="81"/>
      <c r="CH246" s="81"/>
      <c r="CI246" s="81"/>
      <c r="CJ246" s="81"/>
      <c r="CK246" s="81"/>
      <c r="CL246" s="81"/>
      <c r="CM246" s="81"/>
      <c r="CN246" s="81"/>
      <c r="CO246" s="81"/>
      <c r="CP246" s="81"/>
      <c r="CQ246" s="81"/>
      <c r="CR246" s="81"/>
      <c r="CS246" s="81"/>
    </row>
    <row r="247" spans="1:97" s="4" customFormat="1" x14ac:dyDescent="0.25">
      <c r="A247" s="9"/>
      <c r="B247" s="10"/>
      <c r="C247" s="1"/>
      <c r="D247" s="2"/>
      <c r="E247" s="3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  <c r="CC247" s="81"/>
      <c r="CD247" s="81"/>
      <c r="CE247" s="81"/>
      <c r="CF247" s="81"/>
      <c r="CG247" s="81"/>
      <c r="CH247" s="81"/>
      <c r="CI247" s="81"/>
      <c r="CJ247" s="81"/>
      <c r="CK247" s="81"/>
      <c r="CL247" s="81"/>
      <c r="CM247" s="81"/>
      <c r="CN247" s="81"/>
      <c r="CO247" s="81"/>
      <c r="CP247" s="81"/>
      <c r="CQ247" s="81"/>
      <c r="CR247" s="81"/>
      <c r="CS247" s="81"/>
    </row>
    <row r="248" spans="1:97" s="4" customFormat="1" x14ac:dyDescent="0.25">
      <c r="A248" s="9"/>
      <c r="B248" s="10"/>
      <c r="C248" s="1"/>
      <c r="D248" s="2"/>
      <c r="E248" s="3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  <c r="CC248" s="81"/>
      <c r="CD248" s="81"/>
      <c r="CE248" s="81"/>
      <c r="CF248" s="81"/>
      <c r="CG248" s="81"/>
      <c r="CH248" s="81"/>
      <c r="CI248" s="81"/>
      <c r="CJ248" s="81"/>
      <c r="CK248" s="81"/>
      <c r="CL248" s="81"/>
      <c r="CM248" s="81"/>
      <c r="CN248" s="81"/>
      <c r="CO248" s="81"/>
      <c r="CP248" s="81"/>
      <c r="CQ248" s="81"/>
      <c r="CR248" s="81"/>
      <c r="CS248" s="81"/>
    </row>
    <row r="249" spans="1:97" s="4" customFormat="1" x14ac:dyDescent="0.25">
      <c r="A249" s="9"/>
      <c r="B249" s="10"/>
      <c r="C249" s="1"/>
      <c r="D249" s="2"/>
      <c r="E249" s="3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  <c r="CC249" s="81"/>
      <c r="CD249" s="81"/>
      <c r="CE249" s="81"/>
      <c r="CF249" s="81"/>
      <c r="CG249" s="81"/>
      <c r="CH249" s="81"/>
      <c r="CI249" s="81"/>
      <c r="CJ249" s="81"/>
      <c r="CK249" s="81"/>
      <c r="CL249" s="81"/>
      <c r="CM249" s="81"/>
      <c r="CN249" s="81"/>
      <c r="CO249" s="81"/>
      <c r="CP249" s="81"/>
      <c r="CQ249" s="81"/>
      <c r="CR249" s="81"/>
      <c r="CS249" s="81"/>
    </row>
    <row r="250" spans="1:97" s="4" customFormat="1" x14ac:dyDescent="0.25">
      <c r="A250" s="9"/>
      <c r="B250" s="10"/>
      <c r="C250" s="1"/>
      <c r="D250" s="2"/>
      <c r="E250" s="3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  <c r="CC250" s="81"/>
      <c r="CD250" s="81"/>
      <c r="CE250" s="81"/>
      <c r="CF250" s="81"/>
      <c r="CG250" s="81"/>
      <c r="CH250" s="81"/>
      <c r="CI250" s="81"/>
      <c r="CJ250" s="81"/>
      <c r="CK250" s="81"/>
      <c r="CL250" s="81"/>
      <c r="CM250" s="81"/>
      <c r="CN250" s="81"/>
      <c r="CO250" s="81"/>
      <c r="CP250" s="81"/>
      <c r="CQ250" s="81"/>
      <c r="CR250" s="81"/>
      <c r="CS250" s="81"/>
    </row>
    <row r="251" spans="1:97" s="4" customFormat="1" x14ac:dyDescent="0.25">
      <c r="A251" s="9"/>
      <c r="B251" s="10"/>
      <c r="C251" s="1"/>
      <c r="D251" s="2"/>
      <c r="E251" s="3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  <c r="CC251" s="81"/>
      <c r="CD251" s="81"/>
      <c r="CE251" s="81"/>
      <c r="CF251" s="81"/>
      <c r="CG251" s="81"/>
      <c r="CH251" s="81"/>
      <c r="CI251" s="81"/>
      <c r="CJ251" s="81"/>
      <c r="CK251" s="81"/>
      <c r="CL251" s="81"/>
      <c r="CM251" s="81"/>
      <c r="CN251" s="81"/>
      <c r="CO251" s="81"/>
      <c r="CP251" s="81"/>
      <c r="CQ251" s="81"/>
      <c r="CR251" s="81"/>
      <c r="CS251" s="81"/>
    </row>
    <row r="252" spans="1:97" s="4" customFormat="1" x14ac:dyDescent="0.25">
      <c r="A252" s="9"/>
      <c r="B252" s="10"/>
      <c r="C252" s="1"/>
      <c r="D252" s="2"/>
      <c r="E252" s="3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  <c r="CC252" s="81"/>
      <c r="CD252" s="81"/>
      <c r="CE252" s="81"/>
      <c r="CF252" s="81"/>
      <c r="CG252" s="81"/>
      <c r="CH252" s="81"/>
      <c r="CI252" s="81"/>
      <c r="CJ252" s="81"/>
      <c r="CK252" s="81"/>
      <c r="CL252" s="81"/>
      <c r="CM252" s="81"/>
      <c r="CN252" s="81"/>
      <c r="CO252" s="81"/>
      <c r="CP252" s="81"/>
      <c r="CQ252" s="81"/>
      <c r="CR252" s="81"/>
      <c r="CS252" s="81"/>
    </row>
    <row r="253" spans="1:97" s="4" customFormat="1" x14ac:dyDescent="0.25">
      <c r="A253" s="9"/>
      <c r="B253" s="10"/>
      <c r="C253" s="1"/>
      <c r="D253" s="2"/>
      <c r="E253" s="3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  <c r="CC253" s="81"/>
      <c r="CD253" s="81"/>
      <c r="CE253" s="81"/>
      <c r="CF253" s="81"/>
      <c r="CG253" s="81"/>
      <c r="CH253" s="81"/>
      <c r="CI253" s="81"/>
      <c r="CJ253" s="81"/>
      <c r="CK253" s="81"/>
      <c r="CL253" s="81"/>
      <c r="CM253" s="81"/>
      <c r="CN253" s="81"/>
      <c r="CO253" s="81"/>
      <c r="CP253" s="81"/>
      <c r="CQ253" s="81"/>
      <c r="CR253" s="81"/>
      <c r="CS253" s="81"/>
    </row>
    <row r="254" spans="1:97" s="4" customFormat="1" x14ac:dyDescent="0.25">
      <c r="A254" s="9"/>
      <c r="B254" s="10"/>
      <c r="C254" s="1"/>
      <c r="D254" s="2"/>
      <c r="E254" s="3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  <c r="CC254" s="81"/>
      <c r="CD254" s="81"/>
      <c r="CE254" s="81"/>
      <c r="CF254" s="81"/>
      <c r="CG254" s="81"/>
      <c r="CH254" s="81"/>
      <c r="CI254" s="81"/>
      <c r="CJ254" s="81"/>
      <c r="CK254" s="81"/>
      <c r="CL254" s="81"/>
      <c r="CM254" s="81"/>
      <c r="CN254" s="81"/>
      <c r="CO254" s="81"/>
      <c r="CP254" s="81"/>
      <c r="CQ254" s="81"/>
      <c r="CR254" s="81"/>
      <c r="CS254" s="81"/>
    </row>
    <row r="255" spans="1:97" s="4" customFormat="1" x14ac:dyDescent="0.25">
      <c r="A255" s="9"/>
      <c r="B255" s="10"/>
      <c r="C255" s="1"/>
      <c r="D255" s="2"/>
      <c r="E255" s="3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  <c r="CC255" s="81"/>
      <c r="CD255" s="81"/>
      <c r="CE255" s="81"/>
      <c r="CF255" s="81"/>
      <c r="CG255" s="81"/>
      <c r="CH255" s="81"/>
      <c r="CI255" s="81"/>
      <c r="CJ255" s="81"/>
      <c r="CK255" s="81"/>
      <c r="CL255" s="81"/>
      <c r="CM255" s="81"/>
      <c r="CN255" s="81"/>
      <c r="CO255" s="81"/>
      <c r="CP255" s="81"/>
      <c r="CQ255" s="81"/>
      <c r="CR255" s="81"/>
      <c r="CS255" s="81"/>
    </row>
    <row r="256" spans="1:97" s="4" customFormat="1" x14ac:dyDescent="0.25">
      <c r="A256" s="9"/>
      <c r="B256" s="10"/>
      <c r="C256" s="1"/>
      <c r="D256" s="2"/>
      <c r="E256" s="3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  <c r="CC256" s="81"/>
      <c r="CD256" s="81"/>
      <c r="CE256" s="81"/>
      <c r="CF256" s="81"/>
      <c r="CG256" s="81"/>
      <c r="CH256" s="81"/>
      <c r="CI256" s="81"/>
      <c r="CJ256" s="81"/>
      <c r="CK256" s="81"/>
      <c r="CL256" s="81"/>
      <c r="CM256" s="81"/>
      <c r="CN256" s="81"/>
      <c r="CO256" s="81"/>
      <c r="CP256" s="81"/>
      <c r="CQ256" s="81"/>
      <c r="CR256" s="81"/>
      <c r="CS256" s="81"/>
    </row>
    <row r="257" spans="1:97" s="4" customFormat="1" x14ac:dyDescent="0.25">
      <c r="A257" s="9"/>
      <c r="B257" s="10"/>
      <c r="C257" s="1"/>
      <c r="D257" s="2"/>
      <c r="E257" s="3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  <c r="CC257" s="81"/>
      <c r="CD257" s="81"/>
      <c r="CE257" s="81"/>
      <c r="CF257" s="81"/>
      <c r="CG257" s="81"/>
      <c r="CH257" s="81"/>
      <c r="CI257" s="81"/>
      <c r="CJ257" s="81"/>
      <c r="CK257" s="81"/>
      <c r="CL257" s="81"/>
      <c r="CM257" s="81"/>
      <c r="CN257" s="81"/>
      <c r="CO257" s="81"/>
      <c r="CP257" s="81"/>
      <c r="CQ257" s="81"/>
      <c r="CR257" s="81"/>
      <c r="CS257" s="81"/>
    </row>
    <row r="258" spans="1:97" s="4" customFormat="1" x14ac:dyDescent="0.25">
      <c r="A258" s="9"/>
      <c r="B258" s="10"/>
      <c r="C258" s="1"/>
      <c r="D258" s="2"/>
      <c r="E258" s="3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  <c r="CC258" s="81"/>
      <c r="CD258" s="81"/>
      <c r="CE258" s="81"/>
      <c r="CF258" s="81"/>
      <c r="CG258" s="81"/>
      <c r="CH258" s="81"/>
      <c r="CI258" s="81"/>
      <c r="CJ258" s="81"/>
      <c r="CK258" s="81"/>
      <c r="CL258" s="81"/>
      <c r="CM258" s="81"/>
      <c r="CN258" s="81"/>
      <c r="CO258" s="81"/>
      <c r="CP258" s="81"/>
      <c r="CQ258" s="81"/>
      <c r="CR258" s="81"/>
      <c r="CS258" s="81"/>
    </row>
    <row r="259" spans="1:97" s="4" customFormat="1" x14ac:dyDescent="0.25">
      <c r="A259" s="9"/>
      <c r="B259" s="10"/>
      <c r="C259" s="1"/>
      <c r="D259" s="2"/>
      <c r="E259" s="3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1"/>
      <c r="CG259" s="81"/>
      <c r="CH259" s="81"/>
      <c r="CI259" s="81"/>
      <c r="CJ259" s="81"/>
      <c r="CK259" s="81"/>
      <c r="CL259" s="81"/>
      <c r="CM259" s="81"/>
      <c r="CN259" s="81"/>
      <c r="CO259" s="81"/>
      <c r="CP259" s="81"/>
      <c r="CQ259" s="81"/>
      <c r="CR259" s="81"/>
      <c r="CS259" s="81"/>
    </row>
    <row r="260" spans="1:97" s="4" customFormat="1" x14ac:dyDescent="0.25">
      <c r="A260" s="9"/>
      <c r="B260" s="10"/>
      <c r="C260" s="1"/>
      <c r="D260" s="2"/>
      <c r="E260" s="3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1"/>
      <c r="CG260" s="81"/>
      <c r="CH260" s="81"/>
      <c r="CI260" s="81"/>
      <c r="CJ260" s="81"/>
      <c r="CK260" s="81"/>
      <c r="CL260" s="81"/>
      <c r="CM260" s="81"/>
      <c r="CN260" s="81"/>
      <c r="CO260" s="81"/>
      <c r="CP260" s="81"/>
      <c r="CQ260" s="81"/>
      <c r="CR260" s="81"/>
      <c r="CS260" s="81"/>
    </row>
    <row r="261" spans="1:97" s="4" customFormat="1" x14ac:dyDescent="0.25">
      <c r="A261" s="9"/>
      <c r="B261" s="10"/>
      <c r="C261" s="1"/>
      <c r="D261" s="2"/>
      <c r="E261" s="3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  <c r="CC261" s="81"/>
      <c r="CD261" s="81"/>
      <c r="CE261" s="81"/>
      <c r="CF261" s="81"/>
      <c r="CG261" s="81"/>
      <c r="CH261" s="81"/>
      <c r="CI261" s="81"/>
      <c r="CJ261" s="81"/>
      <c r="CK261" s="81"/>
      <c r="CL261" s="81"/>
      <c r="CM261" s="81"/>
      <c r="CN261" s="81"/>
      <c r="CO261" s="81"/>
      <c r="CP261" s="81"/>
      <c r="CQ261" s="81"/>
      <c r="CR261" s="81"/>
      <c r="CS261" s="81"/>
    </row>
    <row r="262" spans="1:97" s="4" customFormat="1" x14ac:dyDescent="0.25">
      <c r="A262" s="9"/>
      <c r="B262" s="10"/>
      <c r="C262" s="1"/>
      <c r="D262" s="2"/>
      <c r="E262" s="3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  <c r="CC262" s="81"/>
      <c r="CD262" s="81"/>
      <c r="CE262" s="81"/>
      <c r="CF262" s="81"/>
      <c r="CG262" s="81"/>
      <c r="CH262" s="81"/>
      <c r="CI262" s="81"/>
      <c r="CJ262" s="81"/>
      <c r="CK262" s="81"/>
      <c r="CL262" s="81"/>
      <c r="CM262" s="81"/>
      <c r="CN262" s="81"/>
      <c r="CO262" s="81"/>
      <c r="CP262" s="81"/>
      <c r="CQ262" s="81"/>
      <c r="CR262" s="81"/>
      <c r="CS262" s="81"/>
    </row>
    <row r="263" spans="1:97" s="4" customFormat="1" x14ac:dyDescent="0.25">
      <c r="A263" s="9"/>
      <c r="B263" s="10"/>
      <c r="C263" s="1"/>
      <c r="D263" s="2"/>
      <c r="E263" s="3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  <c r="CC263" s="81"/>
      <c r="CD263" s="81"/>
      <c r="CE263" s="81"/>
      <c r="CF263" s="81"/>
      <c r="CG263" s="81"/>
      <c r="CH263" s="81"/>
      <c r="CI263" s="81"/>
      <c r="CJ263" s="81"/>
      <c r="CK263" s="81"/>
      <c r="CL263" s="81"/>
      <c r="CM263" s="81"/>
      <c r="CN263" s="81"/>
      <c r="CO263" s="81"/>
      <c r="CP263" s="81"/>
      <c r="CQ263" s="81"/>
      <c r="CR263" s="81"/>
      <c r="CS263" s="81"/>
    </row>
    <row r="264" spans="1:97" s="4" customFormat="1" x14ac:dyDescent="0.25">
      <c r="A264" s="9"/>
      <c r="B264" s="10"/>
      <c r="C264" s="1"/>
      <c r="D264" s="2"/>
      <c r="E264" s="3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  <c r="CC264" s="81"/>
      <c r="CD264" s="81"/>
      <c r="CE264" s="81"/>
      <c r="CF264" s="81"/>
      <c r="CG264" s="81"/>
      <c r="CH264" s="81"/>
      <c r="CI264" s="81"/>
      <c r="CJ264" s="81"/>
      <c r="CK264" s="81"/>
      <c r="CL264" s="81"/>
      <c r="CM264" s="81"/>
      <c r="CN264" s="81"/>
      <c r="CO264" s="81"/>
      <c r="CP264" s="81"/>
      <c r="CQ264" s="81"/>
      <c r="CR264" s="81"/>
      <c r="CS264" s="81"/>
    </row>
    <row r="265" spans="1:97" s="4" customFormat="1" x14ac:dyDescent="0.25">
      <c r="A265" s="9"/>
      <c r="B265" s="10"/>
      <c r="C265" s="1"/>
      <c r="D265" s="2"/>
      <c r="E265" s="3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  <c r="CC265" s="81"/>
      <c r="CD265" s="81"/>
      <c r="CE265" s="81"/>
      <c r="CF265" s="81"/>
      <c r="CG265" s="81"/>
      <c r="CH265" s="81"/>
      <c r="CI265" s="81"/>
      <c r="CJ265" s="81"/>
      <c r="CK265" s="81"/>
      <c r="CL265" s="81"/>
      <c r="CM265" s="81"/>
      <c r="CN265" s="81"/>
      <c r="CO265" s="81"/>
      <c r="CP265" s="81"/>
      <c r="CQ265" s="81"/>
      <c r="CR265" s="81"/>
      <c r="CS265" s="81"/>
    </row>
    <row r="266" spans="1:97" s="4" customFormat="1" x14ac:dyDescent="0.25">
      <c r="A266" s="9"/>
      <c r="B266" s="10"/>
      <c r="C266" s="1"/>
      <c r="D266" s="2"/>
      <c r="E266" s="3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  <c r="CC266" s="81"/>
      <c r="CD266" s="81"/>
      <c r="CE266" s="81"/>
      <c r="CF266" s="81"/>
      <c r="CG266" s="81"/>
      <c r="CH266" s="81"/>
      <c r="CI266" s="81"/>
      <c r="CJ266" s="81"/>
      <c r="CK266" s="81"/>
      <c r="CL266" s="81"/>
      <c r="CM266" s="81"/>
      <c r="CN266" s="81"/>
      <c r="CO266" s="81"/>
      <c r="CP266" s="81"/>
      <c r="CQ266" s="81"/>
      <c r="CR266" s="81"/>
      <c r="CS266" s="81"/>
    </row>
    <row r="267" spans="1:97" s="4" customFormat="1" x14ac:dyDescent="0.25">
      <c r="A267" s="9"/>
      <c r="B267" s="10"/>
      <c r="C267" s="1"/>
      <c r="D267" s="2"/>
      <c r="E267" s="3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  <c r="CC267" s="81"/>
      <c r="CD267" s="81"/>
      <c r="CE267" s="81"/>
      <c r="CF267" s="81"/>
      <c r="CG267" s="81"/>
      <c r="CH267" s="81"/>
      <c r="CI267" s="81"/>
      <c r="CJ267" s="81"/>
      <c r="CK267" s="81"/>
      <c r="CL267" s="81"/>
      <c r="CM267" s="81"/>
      <c r="CN267" s="81"/>
      <c r="CO267" s="81"/>
      <c r="CP267" s="81"/>
      <c r="CQ267" s="81"/>
      <c r="CR267" s="81"/>
      <c r="CS267" s="81"/>
    </row>
    <row r="268" spans="1:97" s="4" customFormat="1" x14ac:dyDescent="0.25">
      <c r="A268" s="9"/>
      <c r="B268" s="10"/>
      <c r="C268" s="1"/>
      <c r="D268" s="2"/>
      <c r="E268" s="3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  <c r="CC268" s="81"/>
      <c r="CD268" s="81"/>
      <c r="CE268" s="81"/>
      <c r="CF268" s="81"/>
      <c r="CG268" s="81"/>
      <c r="CH268" s="81"/>
      <c r="CI268" s="81"/>
      <c r="CJ268" s="81"/>
      <c r="CK268" s="81"/>
      <c r="CL268" s="81"/>
      <c r="CM268" s="81"/>
      <c r="CN268" s="81"/>
      <c r="CO268" s="81"/>
      <c r="CP268" s="81"/>
      <c r="CQ268" s="81"/>
      <c r="CR268" s="81"/>
      <c r="CS268" s="81"/>
    </row>
    <row r="269" spans="1:97" s="4" customFormat="1" x14ac:dyDescent="0.25">
      <c r="A269" s="9"/>
      <c r="B269" s="10"/>
      <c r="C269" s="1"/>
      <c r="D269" s="2"/>
      <c r="E269" s="3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  <c r="CC269" s="81"/>
      <c r="CD269" s="81"/>
      <c r="CE269" s="81"/>
      <c r="CF269" s="81"/>
      <c r="CG269" s="81"/>
      <c r="CH269" s="81"/>
      <c r="CI269" s="81"/>
      <c r="CJ269" s="81"/>
      <c r="CK269" s="81"/>
      <c r="CL269" s="81"/>
      <c r="CM269" s="81"/>
      <c r="CN269" s="81"/>
      <c r="CO269" s="81"/>
      <c r="CP269" s="81"/>
      <c r="CQ269" s="81"/>
      <c r="CR269" s="81"/>
      <c r="CS269" s="81"/>
    </row>
    <row r="270" spans="1:97" s="4" customFormat="1" x14ac:dyDescent="0.25">
      <c r="A270" s="9"/>
      <c r="B270" s="10"/>
      <c r="C270" s="1"/>
      <c r="D270" s="2"/>
      <c r="E270" s="3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  <c r="CC270" s="81"/>
      <c r="CD270" s="81"/>
      <c r="CE270" s="81"/>
      <c r="CF270" s="81"/>
      <c r="CG270" s="81"/>
      <c r="CH270" s="81"/>
      <c r="CI270" s="81"/>
      <c r="CJ270" s="81"/>
      <c r="CK270" s="81"/>
      <c r="CL270" s="81"/>
      <c r="CM270" s="81"/>
      <c r="CN270" s="81"/>
      <c r="CO270" s="81"/>
      <c r="CP270" s="81"/>
      <c r="CQ270" s="81"/>
      <c r="CR270" s="81"/>
      <c r="CS270" s="81"/>
    </row>
    <row r="271" spans="1:97" s="4" customFormat="1" x14ac:dyDescent="0.25">
      <c r="A271" s="9"/>
      <c r="B271" s="10"/>
      <c r="C271" s="1"/>
      <c r="D271" s="2"/>
      <c r="E271" s="3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  <c r="CC271" s="81"/>
      <c r="CD271" s="81"/>
      <c r="CE271" s="81"/>
      <c r="CF271" s="81"/>
      <c r="CG271" s="81"/>
      <c r="CH271" s="81"/>
      <c r="CI271" s="81"/>
      <c r="CJ271" s="81"/>
      <c r="CK271" s="81"/>
      <c r="CL271" s="81"/>
      <c r="CM271" s="81"/>
      <c r="CN271" s="81"/>
      <c r="CO271" s="81"/>
      <c r="CP271" s="81"/>
      <c r="CQ271" s="81"/>
      <c r="CR271" s="81"/>
      <c r="CS271" s="81"/>
    </row>
    <row r="272" spans="1:97" s="4" customFormat="1" x14ac:dyDescent="0.25">
      <c r="A272" s="9"/>
      <c r="B272" s="10"/>
      <c r="C272" s="1"/>
      <c r="D272" s="2"/>
      <c r="E272" s="3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  <c r="CC272" s="81"/>
      <c r="CD272" s="81"/>
      <c r="CE272" s="81"/>
      <c r="CF272" s="81"/>
      <c r="CG272" s="81"/>
      <c r="CH272" s="81"/>
      <c r="CI272" s="81"/>
      <c r="CJ272" s="81"/>
      <c r="CK272" s="81"/>
      <c r="CL272" s="81"/>
      <c r="CM272" s="81"/>
      <c r="CN272" s="81"/>
      <c r="CO272" s="81"/>
      <c r="CP272" s="81"/>
      <c r="CQ272" s="81"/>
      <c r="CR272" s="81"/>
      <c r="CS272" s="81"/>
    </row>
    <row r="273" spans="1:97" s="4" customFormat="1" x14ac:dyDescent="0.25">
      <c r="A273" s="9"/>
      <c r="B273" s="10"/>
      <c r="C273" s="1"/>
      <c r="D273" s="2"/>
      <c r="E273" s="3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  <c r="CC273" s="81"/>
      <c r="CD273" s="81"/>
      <c r="CE273" s="81"/>
      <c r="CF273" s="81"/>
      <c r="CG273" s="81"/>
      <c r="CH273" s="81"/>
      <c r="CI273" s="81"/>
      <c r="CJ273" s="81"/>
      <c r="CK273" s="81"/>
      <c r="CL273" s="81"/>
      <c r="CM273" s="81"/>
      <c r="CN273" s="81"/>
      <c r="CO273" s="81"/>
      <c r="CP273" s="81"/>
      <c r="CQ273" s="81"/>
      <c r="CR273" s="81"/>
      <c r="CS273" s="81"/>
    </row>
    <row r="274" spans="1:97" s="4" customFormat="1" x14ac:dyDescent="0.25">
      <c r="A274" s="9"/>
      <c r="B274" s="10"/>
      <c r="C274" s="1"/>
      <c r="D274" s="2"/>
      <c r="E274" s="3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  <c r="CC274" s="81"/>
      <c r="CD274" s="81"/>
      <c r="CE274" s="81"/>
      <c r="CF274" s="81"/>
      <c r="CG274" s="81"/>
      <c r="CH274" s="81"/>
      <c r="CI274" s="81"/>
      <c r="CJ274" s="81"/>
      <c r="CK274" s="81"/>
      <c r="CL274" s="81"/>
      <c r="CM274" s="81"/>
      <c r="CN274" s="81"/>
      <c r="CO274" s="81"/>
      <c r="CP274" s="81"/>
      <c r="CQ274" s="81"/>
      <c r="CR274" s="81"/>
      <c r="CS274" s="81"/>
    </row>
    <row r="275" spans="1:97" s="4" customFormat="1" x14ac:dyDescent="0.25">
      <c r="A275" s="9"/>
      <c r="B275" s="10"/>
      <c r="C275" s="1"/>
      <c r="D275" s="2"/>
      <c r="E275" s="3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  <c r="CC275" s="81"/>
      <c r="CD275" s="81"/>
      <c r="CE275" s="81"/>
      <c r="CF275" s="81"/>
      <c r="CG275" s="81"/>
      <c r="CH275" s="81"/>
      <c r="CI275" s="81"/>
      <c r="CJ275" s="81"/>
      <c r="CK275" s="81"/>
      <c r="CL275" s="81"/>
      <c r="CM275" s="81"/>
      <c r="CN275" s="81"/>
      <c r="CO275" s="81"/>
      <c r="CP275" s="81"/>
      <c r="CQ275" s="81"/>
      <c r="CR275" s="81"/>
      <c r="CS275" s="81"/>
    </row>
    <row r="276" spans="1:97" s="4" customFormat="1" x14ac:dyDescent="0.25">
      <c r="A276" s="9"/>
      <c r="B276" s="10"/>
      <c r="C276" s="1"/>
      <c r="D276" s="2"/>
      <c r="E276" s="3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  <c r="CC276" s="81"/>
      <c r="CD276" s="81"/>
      <c r="CE276" s="81"/>
      <c r="CF276" s="81"/>
      <c r="CG276" s="81"/>
      <c r="CH276" s="81"/>
      <c r="CI276" s="81"/>
      <c r="CJ276" s="81"/>
      <c r="CK276" s="81"/>
      <c r="CL276" s="81"/>
      <c r="CM276" s="81"/>
      <c r="CN276" s="81"/>
      <c r="CO276" s="81"/>
      <c r="CP276" s="81"/>
      <c r="CQ276" s="81"/>
      <c r="CR276" s="81"/>
      <c r="CS276" s="81"/>
    </row>
    <row r="277" spans="1:97" s="4" customFormat="1" x14ac:dyDescent="0.25">
      <c r="A277" s="9"/>
      <c r="B277" s="10"/>
      <c r="C277" s="1"/>
      <c r="D277" s="2"/>
      <c r="E277" s="3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  <c r="CC277" s="81"/>
      <c r="CD277" s="81"/>
      <c r="CE277" s="81"/>
      <c r="CF277" s="81"/>
      <c r="CG277" s="81"/>
      <c r="CH277" s="81"/>
      <c r="CI277" s="81"/>
      <c r="CJ277" s="81"/>
      <c r="CK277" s="81"/>
      <c r="CL277" s="81"/>
      <c r="CM277" s="81"/>
      <c r="CN277" s="81"/>
      <c r="CO277" s="81"/>
      <c r="CP277" s="81"/>
      <c r="CQ277" s="81"/>
      <c r="CR277" s="81"/>
      <c r="CS277" s="81"/>
    </row>
    <row r="278" spans="1:97" s="4" customFormat="1" x14ac:dyDescent="0.25">
      <c r="A278" s="9"/>
      <c r="B278" s="10"/>
      <c r="C278" s="1"/>
      <c r="D278" s="2"/>
      <c r="E278" s="3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  <c r="CC278" s="81"/>
      <c r="CD278" s="81"/>
      <c r="CE278" s="81"/>
      <c r="CF278" s="81"/>
      <c r="CG278" s="81"/>
      <c r="CH278" s="81"/>
      <c r="CI278" s="81"/>
      <c r="CJ278" s="81"/>
      <c r="CK278" s="81"/>
      <c r="CL278" s="81"/>
      <c r="CM278" s="81"/>
      <c r="CN278" s="81"/>
      <c r="CO278" s="81"/>
      <c r="CP278" s="81"/>
      <c r="CQ278" s="81"/>
      <c r="CR278" s="81"/>
      <c r="CS278" s="81"/>
    </row>
    <row r="279" spans="1:97" s="4" customFormat="1" x14ac:dyDescent="0.25">
      <c r="A279" s="9"/>
      <c r="B279" s="10"/>
      <c r="C279" s="1"/>
      <c r="D279" s="2"/>
      <c r="E279" s="3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  <c r="CC279" s="81"/>
      <c r="CD279" s="81"/>
      <c r="CE279" s="81"/>
      <c r="CF279" s="81"/>
      <c r="CG279" s="81"/>
      <c r="CH279" s="81"/>
      <c r="CI279" s="81"/>
      <c r="CJ279" s="81"/>
      <c r="CK279" s="81"/>
      <c r="CL279" s="81"/>
      <c r="CM279" s="81"/>
      <c r="CN279" s="81"/>
      <c r="CO279" s="81"/>
      <c r="CP279" s="81"/>
      <c r="CQ279" s="81"/>
      <c r="CR279" s="81"/>
      <c r="CS279" s="81"/>
    </row>
    <row r="280" spans="1:97" s="4" customFormat="1" x14ac:dyDescent="0.25">
      <c r="A280" s="9"/>
      <c r="B280" s="10"/>
      <c r="C280" s="1"/>
      <c r="D280" s="2"/>
      <c r="E280" s="3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  <c r="CC280" s="81"/>
      <c r="CD280" s="81"/>
      <c r="CE280" s="81"/>
      <c r="CF280" s="81"/>
      <c r="CG280" s="81"/>
      <c r="CH280" s="81"/>
      <c r="CI280" s="81"/>
      <c r="CJ280" s="81"/>
      <c r="CK280" s="81"/>
      <c r="CL280" s="81"/>
      <c r="CM280" s="81"/>
      <c r="CN280" s="81"/>
      <c r="CO280" s="81"/>
      <c r="CP280" s="81"/>
      <c r="CQ280" s="81"/>
      <c r="CR280" s="81"/>
      <c r="CS280" s="81"/>
    </row>
    <row r="281" spans="1:97" s="4" customFormat="1" x14ac:dyDescent="0.25">
      <c r="A281" s="9"/>
      <c r="B281" s="10"/>
      <c r="C281" s="1"/>
      <c r="D281" s="2"/>
      <c r="E281" s="3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  <c r="CC281" s="81"/>
      <c r="CD281" s="81"/>
      <c r="CE281" s="81"/>
      <c r="CF281" s="81"/>
      <c r="CG281" s="81"/>
      <c r="CH281" s="81"/>
      <c r="CI281" s="81"/>
      <c r="CJ281" s="81"/>
      <c r="CK281" s="81"/>
      <c r="CL281" s="81"/>
      <c r="CM281" s="81"/>
      <c r="CN281" s="81"/>
      <c r="CO281" s="81"/>
      <c r="CP281" s="81"/>
      <c r="CQ281" s="81"/>
      <c r="CR281" s="81"/>
      <c r="CS281" s="81"/>
    </row>
    <row r="282" spans="1:97" s="4" customFormat="1" x14ac:dyDescent="0.25">
      <c r="A282" s="9"/>
      <c r="B282" s="10"/>
      <c r="C282" s="1"/>
      <c r="D282" s="2"/>
      <c r="E282" s="3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1"/>
      <c r="CG282" s="81"/>
      <c r="CH282" s="81"/>
      <c r="CI282" s="81"/>
      <c r="CJ282" s="81"/>
      <c r="CK282" s="81"/>
      <c r="CL282" s="81"/>
      <c r="CM282" s="81"/>
      <c r="CN282" s="81"/>
      <c r="CO282" s="81"/>
      <c r="CP282" s="81"/>
      <c r="CQ282" s="81"/>
      <c r="CR282" s="81"/>
      <c r="CS282" s="81"/>
    </row>
    <row r="283" spans="1:97" s="4" customFormat="1" x14ac:dyDescent="0.25">
      <c r="A283" s="9"/>
      <c r="B283" s="10"/>
      <c r="C283" s="1"/>
      <c r="D283" s="2"/>
      <c r="E283" s="3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  <c r="CC283" s="81"/>
      <c r="CD283" s="81"/>
      <c r="CE283" s="81"/>
      <c r="CF283" s="81"/>
      <c r="CG283" s="81"/>
      <c r="CH283" s="81"/>
      <c r="CI283" s="81"/>
      <c r="CJ283" s="81"/>
      <c r="CK283" s="81"/>
      <c r="CL283" s="81"/>
      <c r="CM283" s="81"/>
      <c r="CN283" s="81"/>
      <c r="CO283" s="81"/>
      <c r="CP283" s="81"/>
      <c r="CQ283" s="81"/>
      <c r="CR283" s="81"/>
      <c r="CS283" s="81"/>
    </row>
    <row r="284" spans="1:97" s="4" customFormat="1" x14ac:dyDescent="0.25">
      <c r="A284" s="9"/>
      <c r="B284" s="10"/>
      <c r="C284" s="1"/>
      <c r="D284" s="2"/>
      <c r="E284" s="3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  <c r="CC284" s="81"/>
      <c r="CD284" s="81"/>
      <c r="CE284" s="81"/>
      <c r="CF284" s="81"/>
      <c r="CG284" s="81"/>
      <c r="CH284" s="81"/>
      <c r="CI284" s="81"/>
      <c r="CJ284" s="81"/>
      <c r="CK284" s="81"/>
      <c r="CL284" s="81"/>
      <c r="CM284" s="81"/>
      <c r="CN284" s="81"/>
      <c r="CO284" s="81"/>
      <c r="CP284" s="81"/>
      <c r="CQ284" s="81"/>
      <c r="CR284" s="81"/>
      <c r="CS284" s="81"/>
    </row>
    <row r="285" spans="1:97" s="4" customFormat="1" x14ac:dyDescent="0.25">
      <c r="A285" s="9"/>
      <c r="B285" s="10"/>
      <c r="C285" s="1"/>
      <c r="D285" s="2"/>
      <c r="E285" s="3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  <c r="CC285" s="81"/>
      <c r="CD285" s="81"/>
      <c r="CE285" s="81"/>
      <c r="CF285" s="81"/>
      <c r="CG285" s="81"/>
      <c r="CH285" s="81"/>
      <c r="CI285" s="81"/>
      <c r="CJ285" s="81"/>
      <c r="CK285" s="81"/>
      <c r="CL285" s="81"/>
      <c r="CM285" s="81"/>
      <c r="CN285" s="81"/>
      <c r="CO285" s="81"/>
      <c r="CP285" s="81"/>
      <c r="CQ285" s="81"/>
      <c r="CR285" s="81"/>
      <c r="CS285" s="81"/>
    </row>
    <row r="286" spans="1:97" s="4" customFormat="1" x14ac:dyDescent="0.25">
      <c r="A286" s="9"/>
      <c r="B286" s="10"/>
      <c r="C286" s="1"/>
      <c r="D286" s="2"/>
      <c r="E286" s="3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  <c r="CC286" s="81"/>
      <c r="CD286" s="81"/>
      <c r="CE286" s="81"/>
      <c r="CF286" s="81"/>
      <c r="CG286" s="81"/>
      <c r="CH286" s="81"/>
      <c r="CI286" s="81"/>
      <c r="CJ286" s="81"/>
      <c r="CK286" s="81"/>
      <c r="CL286" s="81"/>
      <c r="CM286" s="81"/>
      <c r="CN286" s="81"/>
      <c r="CO286" s="81"/>
      <c r="CP286" s="81"/>
      <c r="CQ286" s="81"/>
      <c r="CR286" s="81"/>
      <c r="CS286" s="81"/>
    </row>
    <row r="287" spans="1:97" s="4" customFormat="1" x14ac:dyDescent="0.25">
      <c r="A287" s="9"/>
      <c r="B287" s="10"/>
      <c r="C287" s="1"/>
      <c r="D287" s="2"/>
      <c r="E287" s="3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  <c r="CC287" s="81"/>
      <c r="CD287" s="81"/>
      <c r="CE287" s="81"/>
      <c r="CF287" s="81"/>
      <c r="CG287" s="81"/>
      <c r="CH287" s="81"/>
      <c r="CI287" s="81"/>
      <c r="CJ287" s="81"/>
      <c r="CK287" s="81"/>
      <c r="CL287" s="81"/>
      <c r="CM287" s="81"/>
      <c r="CN287" s="81"/>
      <c r="CO287" s="81"/>
      <c r="CP287" s="81"/>
      <c r="CQ287" s="81"/>
      <c r="CR287" s="81"/>
      <c r="CS287" s="81"/>
    </row>
    <row r="288" spans="1:97" s="4" customFormat="1" x14ac:dyDescent="0.25">
      <c r="A288" s="9"/>
      <c r="B288" s="10"/>
      <c r="C288" s="1"/>
      <c r="D288" s="2"/>
      <c r="E288" s="3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  <c r="CC288" s="81"/>
      <c r="CD288" s="81"/>
      <c r="CE288" s="81"/>
      <c r="CF288" s="81"/>
      <c r="CG288" s="81"/>
      <c r="CH288" s="81"/>
      <c r="CI288" s="81"/>
      <c r="CJ288" s="81"/>
      <c r="CK288" s="81"/>
      <c r="CL288" s="81"/>
      <c r="CM288" s="81"/>
      <c r="CN288" s="81"/>
      <c r="CO288" s="81"/>
      <c r="CP288" s="81"/>
      <c r="CQ288" s="81"/>
      <c r="CR288" s="81"/>
      <c r="CS288" s="81"/>
    </row>
    <row r="289" spans="1:97" s="4" customFormat="1" x14ac:dyDescent="0.25">
      <c r="A289" s="9"/>
      <c r="B289" s="10"/>
      <c r="C289" s="1"/>
      <c r="D289" s="2"/>
      <c r="E289" s="3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  <c r="CC289" s="81"/>
      <c r="CD289" s="81"/>
      <c r="CE289" s="81"/>
      <c r="CF289" s="81"/>
      <c r="CG289" s="81"/>
      <c r="CH289" s="81"/>
      <c r="CI289" s="81"/>
      <c r="CJ289" s="81"/>
      <c r="CK289" s="81"/>
      <c r="CL289" s="81"/>
      <c r="CM289" s="81"/>
      <c r="CN289" s="81"/>
      <c r="CO289" s="81"/>
      <c r="CP289" s="81"/>
      <c r="CQ289" s="81"/>
      <c r="CR289" s="81"/>
      <c r="CS289" s="81"/>
    </row>
    <row r="290" spans="1:97" s="4" customFormat="1" x14ac:dyDescent="0.25">
      <c r="A290" s="9"/>
      <c r="B290" s="10"/>
      <c r="C290" s="1"/>
      <c r="D290" s="2"/>
      <c r="E290" s="3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  <c r="CC290" s="81"/>
      <c r="CD290" s="81"/>
      <c r="CE290" s="81"/>
      <c r="CF290" s="81"/>
      <c r="CG290" s="81"/>
      <c r="CH290" s="81"/>
      <c r="CI290" s="81"/>
      <c r="CJ290" s="81"/>
      <c r="CK290" s="81"/>
      <c r="CL290" s="81"/>
      <c r="CM290" s="81"/>
      <c r="CN290" s="81"/>
      <c r="CO290" s="81"/>
      <c r="CP290" s="81"/>
      <c r="CQ290" s="81"/>
      <c r="CR290" s="81"/>
      <c r="CS290" s="81"/>
    </row>
    <row r="291" spans="1:97" s="4" customFormat="1" x14ac:dyDescent="0.25">
      <c r="A291" s="9"/>
      <c r="B291" s="10"/>
      <c r="C291" s="1"/>
      <c r="D291" s="2"/>
      <c r="E291" s="3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  <c r="CC291" s="81"/>
      <c r="CD291" s="81"/>
      <c r="CE291" s="81"/>
      <c r="CF291" s="81"/>
      <c r="CG291" s="81"/>
      <c r="CH291" s="81"/>
      <c r="CI291" s="81"/>
      <c r="CJ291" s="81"/>
      <c r="CK291" s="81"/>
      <c r="CL291" s="81"/>
      <c r="CM291" s="81"/>
      <c r="CN291" s="81"/>
      <c r="CO291" s="81"/>
      <c r="CP291" s="81"/>
      <c r="CQ291" s="81"/>
      <c r="CR291" s="81"/>
      <c r="CS291" s="81"/>
    </row>
    <row r="292" spans="1:97" s="4" customFormat="1" x14ac:dyDescent="0.25">
      <c r="A292" s="9"/>
      <c r="B292" s="10"/>
      <c r="C292" s="1"/>
      <c r="D292" s="2"/>
      <c r="E292" s="3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  <c r="CC292" s="81"/>
      <c r="CD292" s="81"/>
      <c r="CE292" s="81"/>
      <c r="CF292" s="81"/>
      <c r="CG292" s="81"/>
      <c r="CH292" s="81"/>
      <c r="CI292" s="81"/>
      <c r="CJ292" s="81"/>
      <c r="CK292" s="81"/>
      <c r="CL292" s="81"/>
      <c r="CM292" s="81"/>
      <c r="CN292" s="81"/>
      <c r="CO292" s="81"/>
      <c r="CP292" s="81"/>
      <c r="CQ292" s="81"/>
      <c r="CR292" s="81"/>
      <c r="CS292" s="81"/>
    </row>
    <row r="293" spans="1:97" s="4" customFormat="1" x14ac:dyDescent="0.25">
      <c r="A293" s="9"/>
      <c r="B293" s="10"/>
      <c r="C293" s="1"/>
      <c r="D293" s="2"/>
      <c r="E293" s="3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1"/>
      <c r="CG293" s="81"/>
      <c r="CH293" s="81"/>
      <c r="CI293" s="81"/>
      <c r="CJ293" s="81"/>
      <c r="CK293" s="81"/>
      <c r="CL293" s="81"/>
      <c r="CM293" s="81"/>
      <c r="CN293" s="81"/>
      <c r="CO293" s="81"/>
      <c r="CP293" s="81"/>
      <c r="CQ293" s="81"/>
      <c r="CR293" s="81"/>
      <c r="CS293" s="81"/>
    </row>
    <row r="294" spans="1:97" s="4" customFormat="1" x14ac:dyDescent="0.25">
      <c r="A294" s="9"/>
      <c r="B294" s="10"/>
      <c r="C294" s="1"/>
      <c r="D294" s="2"/>
      <c r="E294" s="3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  <c r="CC294" s="81"/>
      <c r="CD294" s="81"/>
      <c r="CE294" s="81"/>
      <c r="CF294" s="81"/>
      <c r="CG294" s="81"/>
      <c r="CH294" s="81"/>
      <c r="CI294" s="81"/>
      <c r="CJ294" s="81"/>
      <c r="CK294" s="81"/>
      <c r="CL294" s="81"/>
      <c r="CM294" s="81"/>
      <c r="CN294" s="81"/>
      <c r="CO294" s="81"/>
      <c r="CP294" s="81"/>
      <c r="CQ294" s="81"/>
      <c r="CR294" s="81"/>
      <c r="CS294" s="81"/>
    </row>
    <row r="295" spans="1:97" s="4" customFormat="1" x14ac:dyDescent="0.25">
      <c r="A295" s="9"/>
      <c r="B295" s="10"/>
      <c r="C295" s="1"/>
      <c r="D295" s="2"/>
      <c r="E295" s="3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  <c r="CC295" s="81"/>
      <c r="CD295" s="81"/>
      <c r="CE295" s="81"/>
      <c r="CF295" s="81"/>
      <c r="CG295" s="81"/>
      <c r="CH295" s="81"/>
      <c r="CI295" s="81"/>
      <c r="CJ295" s="81"/>
      <c r="CK295" s="81"/>
      <c r="CL295" s="81"/>
      <c r="CM295" s="81"/>
      <c r="CN295" s="81"/>
      <c r="CO295" s="81"/>
      <c r="CP295" s="81"/>
      <c r="CQ295" s="81"/>
      <c r="CR295" s="81"/>
      <c r="CS295" s="81"/>
    </row>
    <row r="296" spans="1:97" s="4" customFormat="1" x14ac:dyDescent="0.25">
      <c r="A296" s="9"/>
      <c r="B296" s="10"/>
      <c r="C296" s="1"/>
      <c r="D296" s="2"/>
      <c r="E296" s="3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  <c r="CC296" s="81"/>
      <c r="CD296" s="81"/>
      <c r="CE296" s="81"/>
      <c r="CF296" s="81"/>
      <c r="CG296" s="81"/>
      <c r="CH296" s="81"/>
      <c r="CI296" s="81"/>
      <c r="CJ296" s="81"/>
      <c r="CK296" s="81"/>
      <c r="CL296" s="81"/>
      <c r="CM296" s="81"/>
      <c r="CN296" s="81"/>
      <c r="CO296" s="81"/>
      <c r="CP296" s="81"/>
      <c r="CQ296" s="81"/>
      <c r="CR296" s="81"/>
      <c r="CS296" s="81"/>
    </row>
    <row r="297" spans="1:97" s="4" customFormat="1" x14ac:dyDescent="0.25">
      <c r="A297" s="9"/>
      <c r="B297" s="10"/>
      <c r="C297" s="1"/>
      <c r="D297" s="2"/>
      <c r="E297" s="3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  <c r="CC297" s="81"/>
      <c r="CD297" s="81"/>
      <c r="CE297" s="81"/>
      <c r="CF297" s="81"/>
      <c r="CG297" s="81"/>
      <c r="CH297" s="81"/>
      <c r="CI297" s="81"/>
      <c r="CJ297" s="81"/>
      <c r="CK297" s="81"/>
      <c r="CL297" s="81"/>
      <c r="CM297" s="81"/>
      <c r="CN297" s="81"/>
      <c r="CO297" s="81"/>
      <c r="CP297" s="81"/>
      <c r="CQ297" s="81"/>
      <c r="CR297" s="81"/>
      <c r="CS297" s="81"/>
    </row>
    <row r="298" spans="1:97" s="4" customFormat="1" x14ac:dyDescent="0.25">
      <c r="A298" s="9"/>
      <c r="B298" s="10"/>
      <c r="C298" s="1"/>
      <c r="D298" s="2"/>
      <c r="E298" s="3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  <c r="CC298" s="81"/>
      <c r="CD298" s="81"/>
      <c r="CE298" s="81"/>
      <c r="CF298" s="81"/>
      <c r="CG298" s="81"/>
      <c r="CH298" s="81"/>
      <c r="CI298" s="81"/>
      <c r="CJ298" s="81"/>
      <c r="CK298" s="81"/>
      <c r="CL298" s="81"/>
      <c r="CM298" s="81"/>
      <c r="CN298" s="81"/>
      <c r="CO298" s="81"/>
      <c r="CP298" s="81"/>
      <c r="CQ298" s="81"/>
      <c r="CR298" s="81"/>
      <c r="CS298" s="81"/>
    </row>
    <row r="299" spans="1:97" s="4" customFormat="1" x14ac:dyDescent="0.25">
      <c r="A299" s="9"/>
      <c r="B299" s="10"/>
      <c r="C299" s="1"/>
      <c r="D299" s="2"/>
      <c r="E299" s="3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  <c r="CC299" s="81"/>
      <c r="CD299" s="81"/>
      <c r="CE299" s="81"/>
      <c r="CF299" s="81"/>
      <c r="CG299" s="81"/>
      <c r="CH299" s="81"/>
      <c r="CI299" s="81"/>
      <c r="CJ299" s="81"/>
      <c r="CK299" s="81"/>
      <c r="CL299" s="81"/>
      <c r="CM299" s="81"/>
      <c r="CN299" s="81"/>
      <c r="CO299" s="81"/>
      <c r="CP299" s="81"/>
      <c r="CQ299" s="81"/>
      <c r="CR299" s="81"/>
      <c r="CS299" s="81"/>
    </row>
    <row r="300" spans="1:97" s="4" customFormat="1" x14ac:dyDescent="0.25">
      <c r="A300" s="9"/>
      <c r="B300" s="10"/>
      <c r="C300" s="1"/>
      <c r="D300" s="2"/>
      <c r="E300" s="3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  <c r="CC300" s="81"/>
      <c r="CD300" s="81"/>
      <c r="CE300" s="81"/>
      <c r="CF300" s="81"/>
      <c r="CG300" s="81"/>
      <c r="CH300" s="81"/>
      <c r="CI300" s="81"/>
      <c r="CJ300" s="81"/>
      <c r="CK300" s="81"/>
      <c r="CL300" s="81"/>
      <c r="CM300" s="81"/>
      <c r="CN300" s="81"/>
      <c r="CO300" s="81"/>
      <c r="CP300" s="81"/>
      <c r="CQ300" s="81"/>
      <c r="CR300" s="81"/>
      <c r="CS300" s="81"/>
    </row>
    <row r="301" spans="1:97" s="4" customFormat="1" x14ac:dyDescent="0.25">
      <c r="A301" s="9"/>
      <c r="B301" s="10"/>
      <c r="C301" s="1"/>
      <c r="D301" s="2"/>
      <c r="E301" s="3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  <c r="CC301" s="81"/>
      <c r="CD301" s="81"/>
      <c r="CE301" s="81"/>
      <c r="CF301" s="81"/>
      <c r="CG301" s="81"/>
      <c r="CH301" s="81"/>
      <c r="CI301" s="81"/>
      <c r="CJ301" s="81"/>
      <c r="CK301" s="81"/>
      <c r="CL301" s="81"/>
      <c r="CM301" s="81"/>
      <c r="CN301" s="81"/>
      <c r="CO301" s="81"/>
      <c r="CP301" s="81"/>
      <c r="CQ301" s="81"/>
      <c r="CR301" s="81"/>
      <c r="CS301" s="81"/>
    </row>
    <row r="302" spans="1:97" s="4" customFormat="1" x14ac:dyDescent="0.25">
      <c r="A302" s="9"/>
      <c r="B302" s="10"/>
      <c r="C302" s="1"/>
      <c r="D302" s="2"/>
      <c r="E302" s="3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  <c r="CC302" s="81"/>
      <c r="CD302" s="81"/>
      <c r="CE302" s="81"/>
      <c r="CF302" s="81"/>
      <c r="CG302" s="81"/>
      <c r="CH302" s="81"/>
      <c r="CI302" s="81"/>
      <c r="CJ302" s="81"/>
      <c r="CK302" s="81"/>
      <c r="CL302" s="81"/>
      <c r="CM302" s="81"/>
      <c r="CN302" s="81"/>
      <c r="CO302" s="81"/>
      <c r="CP302" s="81"/>
      <c r="CQ302" s="81"/>
      <c r="CR302" s="81"/>
      <c r="CS302" s="81"/>
    </row>
    <row r="303" spans="1:97" s="4" customFormat="1" x14ac:dyDescent="0.25">
      <c r="A303" s="9"/>
      <c r="B303" s="10"/>
      <c r="C303" s="1"/>
      <c r="D303" s="2"/>
      <c r="E303" s="3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  <c r="CC303" s="81"/>
      <c r="CD303" s="81"/>
      <c r="CE303" s="81"/>
      <c r="CF303" s="81"/>
      <c r="CG303" s="81"/>
      <c r="CH303" s="81"/>
      <c r="CI303" s="81"/>
      <c r="CJ303" s="81"/>
      <c r="CK303" s="81"/>
      <c r="CL303" s="81"/>
      <c r="CM303" s="81"/>
      <c r="CN303" s="81"/>
      <c r="CO303" s="81"/>
      <c r="CP303" s="81"/>
      <c r="CQ303" s="81"/>
      <c r="CR303" s="81"/>
      <c r="CS303" s="81"/>
    </row>
    <row r="304" spans="1:97" s="4" customFormat="1" x14ac:dyDescent="0.25">
      <c r="A304" s="9"/>
      <c r="B304" s="10"/>
      <c r="C304" s="1"/>
      <c r="D304" s="2"/>
      <c r="E304" s="3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  <c r="CC304" s="81"/>
      <c r="CD304" s="81"/>
      <c r="CE304" s="81"/>
      <c r="CF304" s="81"/>
      <c r="CG304" s="81"/>
      <c r="CH304" s="81"/>
      <c r="CI304" s="81"/>
      <c r="CJ304" s="81"/>
      <c r="CK304" s="81"/>
      <c r="CL304" s="81"/>
      <c r="CM304" s="81"/>
      <c r="CN304" s="81"/>
      <c r="CO304" s="81"/>
      <c r="CP304" s="81"/>
      <c r="CQ304" s="81"/>
      <c r="CR304" s="81"/>
      <c r="CS304" s="81"/>
    </row>
    <row r="305" spans="1:97" s="4" customFormat="1" x14ac:dyDescent="0.25">
      <c r="A305" s="9"/>
      <c r="B305" s="10"/>
      <c r="C305" s="1"/>
      <c r="D305" s="2"/>
      <c r="E305" s="3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  <c r="CC305" s="81"/>
      <c r="CD305" s="81"/>
      <c r="CE305" s="81"/>
      <c r="CF305" s="81"/>
      <c r="CG305" s="81"/>
      <c r="CH305" s="81"/>
      <c r="CI305" s="81"/>
      <c r="CJ305" s="81"/>
      <c r="CK305" s="81"/>
      <c r="CL305" s="81"/>
      <c r="CM305" s="81"/>
      <c r="CN305" s="81"/>
      <c r="CO305" s="81"/>
      <c r="CP305" s="81"/>
      <c r="CQ305" s="81"/>
      <c r="CR305" s="81"/>
      <c r="CS305" s="81"/>
    </row>
    <row r="306" spans="1:97" s="4" customFormat="1" x14ac:dyDescent="0.25">
      <c r="A306" s="9"/>
      <c r="B306" s="10"/>
      <c r="C306" s="1"/>
      <c r="D306" s="2"/>
      <c r="E306" s="3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  <c r="CC306" s="81"/>
      <c r="CD306" s="81"/>
      <c r="CE306" s="81"/>
      <c r="CF306" s="81"/>
      <c r="CG306" s="81"/>
      <c r="CH306" s="81"/>
      <c r="CI306" s="81"/>
      <c r="CJ306" s="81"/>
      <c r="CK306" s="81"/>
      <c r="CL306" s="81"/>
      <c r="CM306" s="81"/>
      <c r="CN306" s="81"/>
      <c r="CO306" s="81"/>
      <c r="CP306" s="81"/>
      <c r="CQ306" s="81"/>
      <c r="CR306" s="81"/>
      <c r="CS306" s="81"/>
    </row>
    <row r="307" spans="1:97" s="4" customFormat="1" x14ac:dyDescent="0.25">
      <c r="A307" s="9"/>
      <c r="B307" s="10"/>
      <c r="C307" s="1"/>
      <c r="D307" s="2"/>
      <c r="E307" s="3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  <c r="CC307" s="81"/>
      <c r="CD307" s="81"/>
      <c r="CE307" s="81"/>
      <c r="CF307" s="81"/>
      <c r="CG307" s="81"/>
      <c r="CH307" s="81"/>
      <c r="CI307" s="81"/>
      <c r="CJ307" s="81"/>
      <c r="CK307" s="81"/>
      <c r="CL307" s="81"/>
      <c r="CM307" s="81"/>
      <c r="CN307" s="81"/>
      <c r="CO307" s="81"/>
      <c r="CP307" s="81"/>
      <c r="CQ307" s="81"/>
      <c r="CR307" s="81"/>
      <c r="CS307" s="81"/>
    </row>
    <row r="308" spans="1:97" s="4" customFormat="1" x14ac:dyDescent="0.25">
      <c r="A308" s="9"/>
      <c r="B308" s="10"/>
      <c r="C308" s="1"/>
      <c r="D308" s="2"/>
      <c r="E308" s="3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  <c r="CC308" s="81"/>
      <c r="CD308" s="81"/>
      <c r="CE308" s="81"/>
      <c r="CF308" s="81"/>
      <c r="CG308" s="81"/>
      <c r="CH308" s="81"/>
      <c r="CI308" s="81"/>
      <c r="CJ308" s="81"/>
      <c r="CK308" s="81"/>
      <c r="CL308" s="81"/>
      <c r="CM308" s="81"/>
      <c r="CN308" s="81"/>
      <c r="CO308" s="81"/>
      <c r="CP308" s="81"/>
      <c r="CQ308" s="81"/>
      <c r="CR308" s="81"/>
      <c r="CS308" s="81"/>
    </row>
    <row r="309" spans="1:97" s="4" customFormat="1" x14ac:dyDescent="0.25">
      <c r="A309" s="9"/>
      <c r="B309" s="10"/>
      <c r="C309" s="1"/>
      <c r="D309" s="2"/>
      <c r="E309" s="3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  <c r="CC309" s="81"/>
      <c r="CD309" s="81"/>
      <c r="CE309" s="81"/>
      <c r="CF309" s="81"/>
      <c r="CG309" s="81"/>
      <c r="CH309" s="81"/>
      <c r="CI309" s="81"/>
      <c r="CJ309" s="81"/>
      <c r="CK309" s="81"/>
      <c r="CL309" s="81"/>
      <c r="CM309" s="81"/>
      <c r="CN309" s="81"/>
      <c r="CO309" s="81"/>
      <c r="CP309" s="81"/>
      <c r="CQ309" s="81"/>
      <c r="CR309" s="81"/>
      <c r="CS309" s="81"/>
    </row>
    <row r="310" spans="1:97" s="4" customFormat="1" x14ac:dyDescent="0.25">
      <c r="A310" s="9"/>
      <c r="B310" s="10"/>
      <c r="C310" s="1"/>
      <c r="D310" s="2"/>
      <c r="E310" s="3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  <c r="CC310" s="81"/>
      <c r="CD310" s="81"/>
      <c r="CE310" s="81"/>
      <c r="CF310" s="81"/>
      <c r="CG310" s="81"/>
      <c r="CH310" s="81"/>
      <c r="CI310" s="81"/>
      <c r="CJ310" s="81"/>
      <c r="CK310" s="81"/>
      <c r="CL310" s="81"/>
      <c r="CM310" s="81"/>
      <c r="CN310" s="81"/>
      <c r="CO310" s="81"/>
      <c r="CP310" s="81"/>
      <c r="CQ310" s="81"/>
      <c r="CR310" s="81"/>
      <c r="CS310" s="81"/>
    </row>
    <row r="311" spans="1:97" s="4" customFormat="1" x14ac:dyDescent="0.25">
      <c r="A311" s="9"/>
      <c r="B311" s="10"/>
      <c r="C311" s="1"/>
      <c r="D311" s="2"/>
      <c r="E311" s="3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  <c r="CC311" s="81"/>
      <c r="CD311" s="81"/>
      <c r="CE311" s="81"/>
      <c r="CF311" s="81"/>
      <c r="CG311" s="81"/>
      <c r="CH311" s="81"/>
      <c r="CI311" s="81"/>
      <c r="CJ311" s="81"/>
      <c r="CK311" s="81"/>
      <c r="CL311" s="81"/>
      <c r="CM311" s="81"/>
      <c r="CN311" s="81"/>
      <c r="CO311" s="81"/>
      <c r="CP311" s="81"/>
      <c r="CQ311" s="81"/>
      <c r="CR311" s="81"/>
      <c r="CS311" s="81"/>
    </row>
    <row r="312" spans="1:97" s="4" customFormat="1" x14ac:dyDescent="0.25">
      <c r="A312" s="9"/>
      <c r="B312" s="10"/>
      <c r="C312" s="1"/>
      <c r="D312" s="2"/>
      <c r="E312" s="3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  <c r="CC312" s="81"/>
      <c r="CD312" s="81"/>
      <c r="CE312" s="81"/>
      <c r="CF312" s="81"/>
      <c r="CG312" s="81"/>
      <c r="CH312" s="81"/>
      <c r="CI312" s="81"/>
      <c r="CJ312" s="81"/>
      <c r="CK312" s="81"/>
      <c r="CL312" s="81"/>
      <c r="CM312" s="81"/>
      <c r="CN312" s="81"/>
      <c r="CO312" s="81"/>
      <c r="CP312" s="81"/>
      <c r="CQ312" s="81"/>
      <c r="CR312" s="81"/>
      <c r="CS312" s="81"/>
    </row>
    <row r="313" spans="1:97" s="4" customFormat="1" x14ac:dyDescent="0.25">
      <c r="A313" s="9"/>
      <c r="B313" s="10"/>
      <c r="C313" s="1"/>
      <c r="D313" s="2"/>
      <c r="E313" s="3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  <c r="CC313" s="81"/>
      <c r="CD313" s="81"/>
      <c r="CE313" s="81"/>
      <c r="CF313" s="81"/>
      <c r="CG313" s="81"/>
      <c r="CH313" s="81"/>
      <c r="CI313" s="81"/>
      <c r="CJ313" s="81"/>
      <c r="CK313" s="81"/>
      <c r="CL313" s="81"/>
      <c r="CM313" s="81"/>
      <c r="CN313" s="81"/>
      <c r="CO313" s="81"/>
      <c r="CP313" s="81"/>
      <c r="CQ313" s="81"/>
      <c r="CR313" s="81"/>
      <c r="CS313" s="81"/>
    </row>
    <row r="314" spans="1:97" s="4" customFormat="1" x14ac:dyDescent="0.25">
      <c r="A314" s="9"/>
      <c r="B314" s="10"/>
      <c r="C314" s="1"/>
      <c r="D314" s="2"/>
      <c r="E314" s="3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  <c r="CC314" s="81"/>
      <c r="CD314" s="81"/>
      <c r="CE314" s="81"/>
      <c r="CF314" s="81"/>
      <c r="CG314" s="81"/>
      <c r="CH314" s="81"/>
      <c r="CI314" s="81"/>
      <c r="CJ314" s="81"/>
      <c r="CK314" s="81"/>
      <c r="CL314" s="81"/>
      <c r="CM314" s="81"/>
      <c r="CN314" s="81"/>
      <c r="CO314" s="81"/>
      <c r="CP314" s="81"/>
      <c r="CQ314" s="81"/>
      <c r="CR314" s="81"/>
      <c r="CS314" s="81"/>
    </row>
    <row r="315" spans="1:97" s="4" customFormat="1" x14ac:dyDescent="0.25">
      <c r="A315" s="9"/>
      <c r="B315" s="10"/>
      <c r="C315" s="1"/>
      <c r="D315" s="2"/>
      <c r="E315" s="3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  <c r="CC315" s="81"/>
      <c r="CD315" s="81"/>
      <c r="CE315" s="81"/>
      <c r="CF315" s="81"/>
      <c r="CG315" s="81"/>
      <c r="CH315" s="81"/>
      <c r="CI315" s="81"/>
      <c r="CJ315" s="81"/>
      <c r="CK315" s="81"/>
      <c r="CL315" s="81"/>
      <c r="CM315" s="81"/>
      <c r="CN315" s="81"/>
      <c r="CO315" s="81"/>
      <c r="CP315" s="81"/>
      <c r="CQ315" s="81"/>
      <c r="CR315" s="81"/>
      <c r="CS315" s="81"/>
    </row>
    <row r="316" spans="1:97" s="4" customFormat="1" x14ac:dyDescent="0.25">
      <c r="A316" s="9"/>
      <c r="B316" s="10"/>
      <c r="C316" s="1"/>
      <c r="D316" s="2"/>
      <c r="E316" s="3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  <c r="CC316" s="81"/>
      <c r="CD316" s="81"/>
      <c r="CE316" s="81"/>
      <c r="CF316" s="81"/>
      <c r="CG316" s="81"/>
      <c r="CH316" s="81"/>
      <c r="CI316" s="81"/>
      <c r="CJ316" s="81"/>
      <c r="CK316" s="81"/>
      <c r="CL316" s="81"/>
      <c r="CM316" s="81"/>
      <c r="CN316" s="81"/>
      <c r="CO316" s="81"/>
      <c r="CP316" s="81"/>
      <c r="CQ316" s="81"/>
      <c r="CR316" s="81"/>
      <c r="CS316" s="81"/>
    </row>
    <row r="317" spans="1:97" s="4" customFormat="1" x14ac:dyDescent="0.25">
      <c r="A317" s="9"/>
      <c r="B317" s="10"/>
      <c r="C317" s="1"/>
      <c r="D317" s="2"/>
      <c r="E317" s="3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  <c r="CC317" s="81"/>
      <c r="CD317" s="81"/>
      <c r="CE317" s="81"/>
      <c r="CF317" s="81"/>
      <c r="CG317" s="81"/>
      <c r="CH317" s="81"/>
      <c r="CI317" s="81"/>
      <c r="CJ317" s="81"/>
      <c r="CK317" s="81"/>
      <c r="CL317" s="81"/>
      <c r="CM317" s="81"/>
      <c r="CN317" s="81"/>
      <c r="CO317" s="81"/>
      <c r="CP317" s="81"/>
      <c r="CQ317" s="81"/>
      <c r="CR317" s="81"/>
      <c r="CS317" s="81"/>
    </row>
    <row r="318" spans="1:97" s="4" customFormat="1" x14ac:dyDescent="0.25">
      <c r="A318" s="9"/>
      <c r="B318" s="10"/>
      <c r="C318" s="1"/>
      <c r="D318" s="2"/>
      <c r="E318" s="3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  <c r="CC318" s="81"/>
      <c r="CD318" s="81"/>
      <c r="CE318" s="81"/>
      <c r="CF318" s="81"/>
      <c r="CG318" s="81"/>
      <c r="CH318" s="81"/>
      <c r="CI318" s="81"/>
      <c r="CJ318" s="81"/>
      <c r="CK318" s="81"/>
      <c r="CL318" s="81"/>
      <c r="CM318" s="81"/>
      <c r="CN318" s="81"/>
      <c r="CO318" s="81"/>
      <c r="CP318" s="81"/>
      <c r="CQ318" s="81"/>
      <c r="CR318" s="81"/>
      <c r="CS318" s="81"/>
    </row>
    <row r="319" spans="1:97" s="4" customFormat="1" x14ac:dyDescent="0.25">
      <c r="A319" s="9"/>
      <c r="B319" s="10"/>
      <c r="C319" s="1"/>
      <c r="D319" s="2"/>
      <c r="E319" s="3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  <c r="CC319" s="81"/>
      <c r="CD319" s="81"/>
      <c r="CE319" s="81"/>
      <c r="CF319" s="81"/>
      <c r="CG319" s="81"/>
      <c r="CH319" s="81"/>
      <c r="CI319" s="81"/>
      <c r="CJ319" s="81"/>
      <c r="CK319" s="81"/>
      <c r="CL319" s="81"/>
      <c r="CM319" s="81"/>
      <c r="CN319" s="81"/>
      <c r="CO319" s="81"/>
      <c r="CP319" s="81"/>
      <c r="CQ319" s="81"/>
      <c r="CR319" s="81"/>
      <c r="CS319" s="81"/>
    </row>
    <row r="320" spans="1:97" s="4" customFormat="1" x14ac:dyDescent="0.25">
      <c r="A320" s="9"/>
      <c r="B320" s="10"/>
      <c r="C320" s="1"/>
      <c r="D320" s="2"/>
      <c r="E320" s="3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  <c r="CC320" s="81"/>
      <c r="CD320" s="81"/>
      <c r="CE320" s="81"/>
      <c r="CF320" s="81"/>
      <c r="CG320" s="81"/>
      <c r="CH320" s="81"/>
      <c r="CI320" s="81"/>
      <c r="CJ320" s="81"/>
      <c r="CK320" s="81"/>
      <c r="CL320" s="81"/>
      <c r="CM320" s="81"/>
      <c r="CN320" s="81"/>
      <c r="CO320" s="81"/>
      <c r="CP320" s="81"/>
      <c r="CQ320" s="81"/>
      <c r="CR320" s="81"/>
      <c r="CS320" s="81"/>
    </row>
    <row r="321" spans="1:97" s="4" customFormat="1" x14ac:dyDescent="0.25">
      <c r="A321" s="9"/>
      <c r="B321" s="10"/>
      <c r="C321" s="1"/>
      <c r="D321" s="2"/>
      <c r="E321" s="3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  <c r="CC321" s="81"/>
      <c r="CD321" s="81"/>
      <c r="CE321" s="81"/>
      <c r="CF321" s="81"/>
      <c r="CG321" s="81"/>
      <c r="CH321" s="81"/>
      <c r="CI321" s="81"/>
      <c r="CJ321" s="81"/>
      <c r="CK321" s="81"/>
      <c r="CL321" s="81"/>
      <c r="CM321" s="81"/>
      <c r="CN321" s="81"/>
      <c r="CO321" s="81"/>
      <c r="CP321" s="81"/>
      <c r="CQ321" s="81"/>
      <c r="CR321" s="81"/>
      <c r="CS321" s="81"/>
    </row>
    <row r="322" spans="1:97" s="4" customFormat="1" x14ac:dyDescent="0.25">
      <c r="A322" s="9"/>
      <c r="B322" s="10"/>
      <c r="C322" s="1"/>
      <c r="D322" s="2"/>
      <c r="E322" s="3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  <c r="CC322" s="81"/>
      <c r="CD322" s="81"/>
      <c r="CE322" s="81"/>
      <c r="CF322" s="81"/>
      <c r="CG322" s="81"/>
      <c r="CH322" s="81"/>
      <c r="CI322" s="81"/>
      <c r="CJ322" s="81"/>
      <c r="CK322" s="81"/>
      <c r="CL322" s="81"/>
      <c r="CM322" s="81"/>
      <c r="CN322" s="81"/>
      <c r="CO322" s="81"/>
      <c r="CP322" s="81"/>
      <c r="CQ322" s="81"/>
      <c r="CR322" s="81"/>
      <c r="CS322" s="81"/>
    </row>
    <row r="323" spans="1:97" s="4" customFormat="1" x14ac:dyDescent="0.25">
      <c r="A323" s="9"/>
      <c r="B323" s="10"/>
      <c r="C323" s="1"/>
      <c r="D323" s="2"/>
      <c r="E323" s="3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  <c r="CC323" s="81"/>
      <c r="CD323" s="81"/>
      <c r="CE323" s="81"/>
      <c r="CF323" s="81"/>
      <c r="CG323" s="81"/>
      <c r="CH323" s="81"/>
      <c r="CI323" s="81"/>
      <c r="CJ323" s="81"/>
      <c r="CK323" s="81"/>
      <c r="CL323" s="81"/>
      <c r="CM323" s="81"/>
      <c r="CN323" s="81"/>
      <c r="CO323" s="81"/>
      <c r="CP323" s="81"/>
      <c r="CQ323" s="81"/>
      <c r="CR323" s="81"/>
      <c r="CS323" s="81"/>
    </row>
    <row r="324" spans="1:97" s="4" customFormat="1" x14ac:dyDescent="0.25">
      <c r="A324" s="9"/>
      <c r="B324" s="10"/>
      <c r="C324" s="1"/>
      <c r="D324" s="2"/>
      <c r="E324" s="3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  <c r="CC324" s="81"/>
      <c r="CD324" s="81"/>
      <c r="CE324" s="81"/>
      <c r="CF324" s="81"/>
      <c r="CG324" s="81"/>
      <c r="CH324" s="81"/>
      <c r="CI324" s="81"/>
      <c r="CJ324" s="81"/>
      <c r="CK324" s="81"/>
      <c r="CL324" s="81"/>
      <c r="CM324" s="81"/>
      <c r="CN324" s="81"/>
      <c r="CO324" s="81"/>
      <c r="CP324" s="81"/>
      <c r="CQ324" s="81"/>
      <c r="CR324" s="81"/>
      <c r="CS324" s="81"/>
    </row>
    <row r="325" spans="1:97" s="4" customFormat="1" x14ac:dyDescent="0.25">
      <c r="A325" s="9"/>
      <c r="B325" s="10"/>
      <c r="C325" s="1"/>
      <c r="D325" s="2"/>
      <c r="E325" s="3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  <c r="CC325" s="81"/>
      <c r="CD325" s="81"/>
      <c r="CE325" s="81"/>
      <c r="CF325" s="81"/>
      <c r="CG325" s="81"/>
      <c r="CH325" s="81"/>
      <c r="CI325" s="81"/>
      <c r="CJ325" s="81"/>
      <c r="CK325" s="81"/>
      <c r="CL325" s="81"/>
      <c r="CM325" s="81"/>
      <c r="CN325" s="81"/>
      <c r="CO325" s="81"/>
      <c r="CP325" s="81"/>
      <c r="CQ325" s="81"/>
      <c r="CR325" s="81"/>
      <c r="CS325" s="81"/>
    </row>
    <row r="326" spans="1:97" s="4" customFormat="1" x14ac:dyDescent="0.25">
      <c r="A326" s="9"/>
      <c r="B326" s="10"/>
      <c r="C326" s="1"/>
      <c r="D326" s="2"/>
      <c r="E326" s="3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  <c r="CC326" s="81"/>
      <c r="CD326" s="81"/>
      <c r="CE326" s="81"/>
      <c r="CF326" s="81"/>
      <c r="CG326" s="81"/>
      <c r="CH326" s="81"/>
      <c r="CI326" s="81"/>
      <c r="CJ326" s="81"/>
      <c r="CK326" s="81"/>
      <c r="CL326" s="81"/>
      <c r="CM326" s="81"/>
      <c r="CN326" s="81"/>
      <c r="CO326" s="81"/>
      <c r="CP326" s="81"/>
      <c r="CQ326" s="81"/>
      <c r="CR326" s="81"/>
      <c r="CS326" s="81"/>
    </row>
    <row r="327" spans="1:97" s="4" customFormat="1" x14ac:dyDescent="0.25">
      <c r="A327" s="9"/>
      <c r="B327" s="10"/>
      <c r="C327" s="1"/>
      <c r="D327" s="2"/>
      <c r="E327" s="3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  <c r="CC327" s="81"/>
      <c r="CD327" s="81"/>
      <c r="CE327" s="81"/>
      <c r="CF327" s="81"/>
      <c r="CG327" s="81"/>
      <c r="CH327" s="81"/>
      <c r="CI327" s="81"/>
      <c r="CJ327" s="81"/>
      <c r="CK327" s="81"/>
      <c r="CL327" s="81"/>
      <c r="CM327" s="81"/>
      <c r="CN327" s="81"/>
      <c r="CO327" s="81"/>
      <c r="CP327" s="81"/>
      <c r="CQ327" s="81"/>
      <c r="CR327" s="81"/>
      <c r="CS327" s="81"/>
    </row>
    <row r="328" spans="1:97" s="4" customFormat="1" x14ac:dyDescent="0.25">
      <c r="A328" s="9"/>
      <c r="B328" s="10"/>
      <c r="C328" s="1"/>
      <c r="D328" s="2"/>
      <c r="E328" s="3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  <c r="CC328" s="81"/>
      <c r="CD328" s="81"/>
      <c r="CE328" s="81"/>
      <c r="CF328" s="81"/>
      <c r="CG328" s="81"/>
      <c r="CH328" s="81"/>
      <c r="CI328" s="81"/>
      <c r="CJ328" s="81"/>
      <c r="CK328" s="81"/>
      <c r="CL328" s="81"/>
      <c r="CM328" s="81"/>
      <c r="CN328" s="81"/>
      <c r="CO328" s="81"/>
      <c r="CP328" s="81"/>
      <c r="CQ328" s="81"/>
      <c r="CR328" s="81"/>
      <c r="CS328" s="81"/>
    </row>
    <row r="329" spans="1:97" s="4" customFormat="1" x14ac:dyDescent="0.25">
      <c r="A329" s="9"/>
      <c r="B329" s="10"/>
      <c r="C329" s="1"/>
      <c r="D329" s="2"/>
      <c r="E329" s="3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  <c r="CC329" s="81"/>
      <c r="CD329" s="81"/>
      <c r="CE329" s="81"/>
      <c r="CF329" s="81"/>
      <c r="CG329" s="81"/>
      <c r="CH329" s="81"/>
      <c r="CI329" s="81"/>
      <c r="CJ329" s="81"/>
      <c r="CK329" s="81"/>
      <c r="CL329" s="81"/>
      <c r="CM329" s="81"/>
      <c r="CN329" s="81"/>
      <c r="CO329" s="81"/>
      <c r="CP329" s="81"/>
      <c r="CQ329" s="81"/>
      <c r="CR329" s="81"/>
      <c r="CS329" s="81"/>
    </row>
    <row r="330" spans="1:97" s="4" customFormat="1" x14ac:dyDescent="0.25">
      <c r="A330" s="9"/>
      <c r="B330" s="10"/>
      <c r="C330" s="1"/>
      <c r="D330" s="2"/>
      <c r="E330" s="3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  <c r="CC330" s="81"/>
      <c r="CD330" s="81"/>
      <c r="CE330" s="81"/>
      <c r="CF330" s="81"/>
      <c r="CG330" s="81"/>
      <c r="CH330" s="81"/>
      <c r="CI330" s="81"/>
      <c r="CJ330" s="81"/>
      <c r="CK330" s="81"/>
      <c r="CL330" s="81"/>
      <c r="CM330" s="81"/>
      <c r="CN330" s="81"/>
      <c r="CO330" s="81"/>
      <c r="CP330" s="81"/>
      <c r="CQ330" s="81"/>
      <c r="CR330" s="81"/>
      <c r="CS330" s="81"/>
    </row>
    <row r="331" spans="1:97" s="4" customFormat="1" x14ac:dyDescent="0.25">
      <c r="A331" s="9"/>
      <c r="B331" s="10"/>
      <c r="C331" s="1"/>
      <c r="D331" s="2"/>
      <c r="E331" s="3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  <c r="CC331" s="81"/>
      <c r="CD331" s="81"/>
      <c r="CE331" s="81"/>
      <c r="CF331" s="81"/>
      <c r="CG331" s="81"/>
      <c r="CH331" s="81"/>
      <c r="CI331" s="81"/>
      <c r="CJ331" s="81"/>
      <c r="CK331" s="81"/>
      <c r="CL331" s="81"/>
      <c r="CM331" s="81"/>
      <c r="CN331" s="81"/>
      <c r="CO331" s="81"/>
      <c r="CP331" s="81"/>
      <c r="CQ331" s="81"/>
      <c r="CR331" s="81"/>
      <c r="CS331" s="81"/>
    </row>
    <row r="332" spans="1:97" s="4" customFormat="1" x14ac:dyDescent="0.25">
      <c r="A332" s="9"/>
      <c r="B332" s="10"/>
      <c r="C332" s="1"/>
      <c r="D332" s="2"/>
      <c r="E332" s="3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  <c r="CC332" s="81"/>
      <c r="CD332" s="81"/>
      <c r="CE332" s="81"/>
      <c r="CF332" s="81"/>
      <c r="CG332" s="81"/>
      <c r="CH332" s="81"/>
      <c r="CI332" s="81"/>
      <c r="CJ332" s="81"/>
      <c r="CK332" s="81"/>
      <c r="CL332" s="81"/>
      <c r="CM332" s="81"/>
      <c r="CN332" s="81"/>
      <c r="CO332" s="81"/>
      <c r="CP332" s="81"/>
      <c r="CQ332" s="81"/>
      <c r="CR332" s="81"/>
      <c r="CS332" s="81"/>
    </row>
    <row r="333" spans="1:97" s="4" customFormat="1" x14ac:dyDescent="0.25">
      <c r="A333" s="9"/>
      <c r="B333" s="10"/>
      <c r="C333" s="1"/>
      <c r="D333" s="2"/>
      <c r="E333" s="3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  <c r="CC333" s="81"/>
      <c r="CD333" s="81"/>
      <c r="CE333" s="81"/>
      <c r="CF333" s="81"/>
      <c r="CG333" s="81"/>
      <c r="CH333" s="81"/>
      <c r="CI333" s="81"/>
      <c r="CJ333" s="81"/>
      <c r="CK333" s="81"/>
      <c r="CL333" s="81"/>
      <c r="CM333" s="81"/>
      <c r="CN333" s="81"/>
      <c r="CO333" s="81"/>
      <c r="CP333" s="81"/>
      <c r="CQ333" s="81"/>
      <c r="CR333" s="81"/>
      <c r="CS333" s="81"/>
    </row>
    <row r="334" spans="1:97" s="4" customFormat="1" x14ac:dyDescent="0.25">
      <c r="A334" s="9"/>
      <c r="B334" s="10"/>
      <c r="C334" s="1"/>
      <c r="D334" s="2"/>
      <c r="E334" s="3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  <c r="CC334" s="81"/>
      <c r="CD334" s="81"/>
      <c r="CE334" s="81"/>
      <c r="CF334" s="81"/>
      <c r="CG334" s="81"/>
      <c r="CH334" s="81"/>
      <c r="CI334" s="81"/>
      <c r="CJ334" s="81"/>
      <c r="CK334" s="81"/>
      <c r="CL334" s="81"/>
      <c r="CM334" s="81"/>
      <c r="CN334" s="81"/>
      <c r="CO334" s="81"/>
      <c r="CP334" s="81"/>
      <c r="CQ334" s="81"/>
      <c r="CR334" s="81"/>
      <c r="CS334" s="81"/>
    </row>
    <row r="335" spans="1:97" s="4" customFormat="1" x14ac:dyDescent="0.25">
      <c r="A335" s="9"/>
      <c r="B335" s="10"/>
      <c r="C335" s="1"/>
      <c r="D335" s="2"/>
      <c r="E335" s="3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  <c r="CC335" s="81"/>
      <c r="CD335" s="81"/>
      <c r="CE335" s="81"/>
      <c r="CF335" s="81"/>
      <c r="CG335" s="81"/>
      <c r="CH335" s="81"/>
      <c r="CI335" s="81"/>
      <c r="CJ335" s="81"/>
      <c r="CK335" s="81"/>
      <c r="CL335" s="81"/>
      <c r="CM335" s="81"/>
      <c r="CN335" s="81"/>
      <c r="CO335" s="81"/>
      <c r="CP335" s="81"/>
      <c r="CQ335" s="81"/>
      <c r="CR335" s="81"/>
      <c r="CS335" s="81"/>
    </row>
    <row r="336" spans="1:97" s="4" customFormat="1" x14ac:dyDescent="0.25">
      <c r="A336" s="9"/>
      <c r="B336" s="10"/>
      <c r="C336" s="1"/>
      <c r="D336" s="2"/>
      <c r="E336" s="3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  <c r="CC336" s="81"/>
      <c r="CD336" s="81"/>
      <c r="CE336" s="81"/>
      <c r="CF336" s="81"/>
      <c r="CG336" s="81"/>
      <c r="CH336" s="81"/>
      <c r="CI336" s="81"/>
      <c r="CJ336" s="81"/>
      <c r="CK336" s="81"/>
      <c r="CL336" s="81"/>
      <c r="CM336" s="81"/>
      <c r="CN336" s="81"/>
      <c r="CO336" s="81"/>
      <c r="CP336" s="81"/>
      <c r="CQ336" s="81"/>
      <c r="CR336" s="81"/>
      <c r="CS336" s="81"/>
    </row>
    <row r="337" spans="1:97" s="4" customFormat="1" x14ac:dyDescent="0.25">
      <c r="A337" s="9"/>
      <c r="B337" s="10"/>
      <c r="C337" s="1"/>
      <c r="D337" s="2"/>
      <c r="E337" s="3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  <c r="CC337" s="81"/>
      <c r="CD337" s="81"/>
      <c r="CE337" s="81"/>
      <c r="CF337" s="81"/>
      <c r="CG337" s="81"/>
      <c r="CH337" s="81"/>
      <c r="CI337" s="81"/>
      <c r="CJ337" s="81"/>
      <c r="CK337" s="81"/>
      <c r="CL337" s="81"/>
      <c r="CM337" s="81"/>
      <c r="CN337" s="81"/>
      <c r="CO337" s="81"/>
      <c r="CP337" s="81"/>
      <c r="CQ337" s="81"/>
      <c r="CR337" s="81"/>
      <c r="CS337" s="81"/>
    </row>
    <row r="338" spans="1:97" s="4" customFormat="1" x14ac:dyDescent="0.25">
      <c r="A338" s="9"/>
      <c r="B338" s="10"/>
      <c r="C338" s="1"/>
      <c r="D338" s="2"/>
      <c r="E338" s="3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  <c r="CC338" s="81"/>
      <c r="CD338" s="81"/>
      <c r="CE338" s="81"/>
      <c r="CF338" s="81"/>
      <c r="CG338" s="81"/>
      <c r="CH338" s="81"/>
      <c r="CI338" s="81"/>
      <c r="CJ338" s="81"/>
      <c r="CK338" s="81"/>
      <c r="CL338" s="81"/>
      <c r="CM338" s="81"/>
      <c r="CN338" s="81"/>
      <c r="CO338" s="81"/>
      <c r="CP338" s="81"/>
      <c r="CQ338" s="81"/>
      <c r="CR338" s="81"/>
      <c r="CS338" s="81"/>
    </row>
    <row r="339" spans="1:97" s="4" customFormat="1" x14ac:dyDescent="0.25">
      <c r="A339" s="9"/>
      <c r="B339" s="10"/>
      <c r="C339" s="1"/>
      <c r="D339" s="2"/>
      <c r="E339" s="3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  <c r="CC339" s="81"/>
      <c r="CD339" s="81"/>
      <c r="CE339" s="81"/>
      <c r="CF339" s="81"/>
      <c r="CG339" s="81"/>
      <c r="CH339" s="81"/>
      <c r="CI339" s="81"/>
      <c r="CJ339" s="81"/>
      <c r="CK339" s="81"/>
      <c r="CL339" s="81"/>
      <c r="CM339" s="81"/>
      <c r="CN339" s="81"/>
      <c r="CO339" s="81"/>
      <c r="CP339" s="81"/>
      <c r="CQ339" s="81"/>
      <c r="CR339" s="81"/>
      <c r="CS339" s="81"/>
    </row>
    <row r="340" spans="1:97" s="4" customFormat="1" x14ac:dyDescent="0.25">
      <c r="A340" s="9"/>
      <c r="B340" s="10"/>
      <c r="C340" s="1"/>
      <c r="D340" s="2"/>
      <c r="E340" s="3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  <c r="CC340" s="81"/>
      <c r="CD340" s="81"/>
      <c r="CE340" s="81"/>
      <c r="CF340" s="81"/>
      <c r="CG340" s="81"/>
      <c r="CH340" s="81"/>
      <c r="CI340" s="81"/>
      <c r="CJ340" s="81"/>
      <c r="CK340" s="81"/>
      <c r="CL340" s="81"/>
      <c r="CM340" s="81"/>
      <c r="CN340" s="81"/>
      <c r="CO340" s="81"/>
      <c r="CP340" s="81"/>
      <c r="CQ340" s="81"/>
      <c r="CR340" s="81"/>
      <c r="CS340" s="81"/>
    </row>
    <row r="341" spans="1:97" s="4" customFormat="1" x14ac:dyDescent="0.25">
      <c r="A341" s="9"/>
      <c r="B341" s="10"/>
      <c r="C341" s="1"/>
      <c r="D341" s="2"/>
      <c r="E341" s="3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  <c r="CC341" s="81"/>
      <c r="CD341" s="81"/>
      <c r="CE341" s="81"/>
      <c r="CF341" s="81"/>
      <c r="CG341" s="81"/>
      <c r="CH341" s="81"/>
      <c r="CI341" s="81"/>
      <c r="CJ341" s="81"/>
      <c r="CK341" s="81"/>
      <c r="CL341" s="81"/>
      <c r="CM341" s="81"/>
      <c r="CN341" s="81"/>
      <c r="CO341" s="81"/>
      <c r="CP341" s="81"/>
      <c r="CQ341" s="81"/>
      <c r="CR341" s="81"/>
      <c r="CS341" s="81"/>
    </row>
    <row r="342" spans="1:97" s="4" customFormat="1" x14ac:dyDescent="0.25">
      <c r="A342" s="9"/>
      <c r="B342" s="10"/>
      <c r="C342" s="1"/>
      <c r="D342" s="2"/>
      <c r="E342" s="3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  <c r="CC342" s="81"/>
      <c r="CD342" s="81"/>
      <c r="CE342" s="81"/>
      <c r="CF342" s="81"/>
      <c r="CG342" s="81"/>
      <c r="CH342" s="81"/>
      <c r="CI342" s="81"/>
      <c r="CJ342" s="81"/>
      <c r="CK342" s="81"/>
      <c r="CL342" s="81"/>
      <c r="CM342" s="81"/>
      <c r="CN342" s="81"/>
      <c r="CO342" s="81"/>
      <c r="CP342" s="81"/>
      <c r="CQ342" s="81"/>
      <c r="CR342" s="81"/>
      <c r="CS342" s="81"/>
    </row>
    <row r="343" spans="1:97" s="4" customFormat="1" x14ac:dyDescent="0.25">
      <c r="A343" s="9"/>
      <c r="B343" s="10"/>
      <c r="C343" s="1"/>
      <c r="D343" s="2"/>
      <c r="E343" s="3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  <c r="CC343" s="81"/>
      <c r="CD343" s="81"/>
      <c r="CE343" s="81"/>
      <c r="CF343" s="81"/>
      <c r="CG343" s="81"/>
      <c r="CH343" s="81"/>
      <c r="CI343" s="81"/>
      <c r="CJ343" s="81"/>
      <c r="CK343" s="81"/>
      <c r="CL343" s="81"/>
      <c r="CM343" s="81"/>
      <c r="CN343" s="81"/>
      <c r="CO343" s="81"/>
      <c r="CP343" s="81"/>
      <c r="CQ343" s="81"/>
      <c r="CR343" s="81"/>
      <c r="CS343" s="81"/>
    </row>
    <row r="344" spans="1:97" s="4" customFormat="1" x14ac:dyDescent="0.25">
      <c r="A344" s="9"/>
      <c r="B344" s="10"/>
      <c r="C344" s="1"/>
      <c r="D344" s="2"/>
      <c r="E344" s="3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  <c r="CC344" s="81"/>
      <c r="CD344" s="81"/>
      <c r="CE344" s="81"/>
      <c r="CF344" s="81"/>
      <c r="CG344" s="81"/>
      <c r="CH344" s="81"/>
      <c r="CI344" s="81"/>
      <c r="CJ344" s="81"/>
      <c r="CK344" s="81"/>
      <c r="CL344" s="81"/>
      <c r="CM344" s="81"/>
      <c r="CN344" s="81"/>
      <c r="CO344" s="81"/>
      <c r="CP344" s="81"/>
      <c r="CQ344" s="81"/>
      <c r="CR344" s="81"/>
      <c r="CS344" s="81"/>
    </row>
    <row r="345" spans="1:97" s="4" customFormat="1" x14ac:dyDescent="0.25">
      <c r="A345" s="9"/>
      <c r="B345" s="10"/>
      <c r="C345" s="1"/>
      <c r="D345" s="2"/>
      <c r="E345" s="3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  <c r="CC345" s="81"/>
      <c r="CD345" s="81"/>
      <c r="CE345" s="81"/>
      <c r="CF345" s="81"/>
      <c r="CG345" s="81"/>
      <c r="CH345" s="81"/>
      <c r="CI345" s="81"/>
      <c r="CJ345" s="81"/>
      <c r="CK345" s="81"/>
      <c r="CL345" s="81"/>
      <c r="CM345" s="81"/>
      <c r="CN345" s="81"/>
      <c r="CO345" s="81"/>
      <c r="CP345" s="81"/>
      <c r="CQ345" s="81"/>
      <c r="CR345" s="81"/>
      <c r="CS345" s="81"/>
    </row>
    <row r="346" spans="1:97" s="4" customFormat="1" x14ac:dyDescent="0.25">
      <c r="A346" s="9"/>
      <c r="B346" s="10"/>
      <c r="C346" s="1"/>
      <c r="D346" s="2"/>
      <c r="E346" s="3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  <c r="CC346" s="81"/>
      <c r="CD346" s="81"/>
      <c r="CE346" s="81"/>
      <c r="CF346" s="81"/>
      <c r="CG346" s="81"/>
      <c r="CH346" s="81"/>
      <c r="CI346" s="81"/>
      <c r="CJ346" s="81"/>
      <c r="CK346" s="81"/>
      <c r="CL346" s="81"/>
      <c r="CM346" s="81"/>
      <c r="CN346" s="81"/>
      <c r="CO346" s="81"/>
      <c r="CP346" s="81"/>
      <c r="CQ346" s="81"/>
      <c r="CR346" s="81"/>
      <c r="CS346" s="81"/>
    </row>
    <row r="347" spans="1:97" s="4" customFormat="1" x14ac:dyDescent="0.25">
      <c r="A347" s="9"/>
      <c r="B347" s="10"/>
      <c r="C347" s="1"/>
      <c r="D347" s="2"/>
      <c r="E347" s="3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  <c r="CC347" s="81"/>
      <c r="CD347" s="81"/>
      <c r="CE347" s="81"/>
      <c r="CF347" s="81"/>
      <c r="CG347" s="81"/>
      <c r="CH347" s="81"/>
      <c r="CI347" s="81"/>
      <c r="CJ347" s="81"/>
      <c r="CK347" s="81"/>
      <c r="CL347" s="81"/>
      <c r="CM347" s="81"/>
      <c r="CN347" s="81"/>
      <c r="CO347" s="81"/>
      <c r="CP347" s="81"/>
      <c r="CQ347" s="81"/>
      <c r="CR347" s="81"/>
      <c r="CS347" s="81"/>
    </row>
    <row r="348" spans="1:97" s="4" customFormat="1" x14ac:dyDescent="0.25">
      <c r="A348" s="9"/>
      <c r="B348" s="10"/>
      <c r="C348" s="1"/>
      <c r="D348" s="2"/>
      <c r="E348" s="3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  <c r="CC348" s="81"/>
      <c r="CD348" s="81"/>
      <c r="CE348" s="81"/>
      <c r="CF348" s="81"/>
      <c r="CG348" s="81"/>
      <c r="CH348" s="81"/>
      <c r="CI348" s="81"/>
      <c r="CJ348" s="81"/>
      <c r="CK348" s="81"/>
      <c r="CL348" s="81"/>
      <c r="CM348" s="81"/>
      <c r="CN348" s="81"/>
      <c r="CO348" s="81"/>
      <c r="CP348" s="81"/>
      <c r="CQ348" s="81"/>
      <c r="CR348" s="81"/>
      <c r="CS348" s="81"/>
    </row>
    <row r="349" spans="1:97" s="4" customFormat="1" x14ac:dyDescent="0.25">
      <c r="A349" s="9"/>
      <c r="B349" s="10"/>
      <c r="C349" s="1"/>
      <c r="D349" s="2"/>
      <c r="E349" s="3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  <c r="CC349" s="81"/>
      <c r="CD349" s="81"/>
      <c r="CE349" s="81"/>
      <c r="CF349" s="81"/>
      <c r="CG349" s="81"/>
      <c r="CH349" s="81"/>
      <c r="CI349" s="81"/>
      <c r="CJ349" s="81"/>
      <c r="CK349" s="81"/>
      <c r="CL349" s="81"/>
      <c r="CM349" s="81"/>
      <c r="CN349" s="81"/>
      <c r="CO349" s="81"/>
      <c r="CP349" s="81"/>
      <c r="CQ349" s="81"/>
      <c r="CR349" s="81"/>
      <c r="CS349" s="81"/>
    </row>
    <row r="350" spans="1:97" s="4" customFormat="1" x14ac:dyDescent="0.25">
      <c r="A350" s="9"/>
      <c r="B350" s="10"/>
      <c r="C350" s="1"/>
      <c r="D350" s="2"/>
      <c r="E350" s="3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  <c r="CC350" s="81"/>
      <c r="CD350" s="81"/>
      <c r="CE350" s="81"/>
      <c r="CF350" s="81"/>
      <c r="CG350" s="81"/>
      <c r="CH350" s="81"/>
      <c r="CI350" s="81"/>
      <c r="CJ350" s="81"/>
      <c r="CK350" s="81"/>
      <c r="CL350" s="81"/>
      <c r="CM350" s="81"/>
      <c r="CN350" s="81"/>
      <c r="CO350" s="81"/>
      <c r="CP350" s="81"/>
      <c r="CQ350" s="81"/>
      <c r="CR350" s="81"/>
      <c r="CS350" s="81"/>
    </row>
    <row r="351" spans="1:97" s="4" customFormat="1" x14ac:dyDescent="0.25">
      <c r="A351" s="9"/>
      <c r="B351" s="10"/>
      <c r="C351" s="1"/>
      <c r="D351" s="2"/>
      <c r="E351" s="3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  <c r="CC351" s="81"/>
      <c r="CD351" s="81"/>
      <c r="CE351" s="81"/>
      <c r="CF351" s="81"/>
      <c r="CG351" s="81"/>
      <c r="CH351" s="81"/>
      <c r="CI351" s="81"/>
      <c r="CJ351" s="81"/>
      <c r="CK351" s="81"/>
      <c r="CL351" s="81"/>
      <c r="CM351" s="81"/>
      <c r="CN351" s="81"/>
      <c r="CO351" s="81"/>
      <c r="CP351" s="81"/>
      <c r="CQ351" s="81"/>
      <c r="CR351" s="81"/>
      <c r="CS351" s="81"/>
    </row>
    <row r="352" spans="1:97" s="4" customFormat="1" x14ac:dyDescent="0.25">
      <c r="A352" s="9"/>
      <c r="B352" s="10"/>
      <c r="C352" s="1"/>
      <c r="D352" s="2"/>
      <c r="E352" s="3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  <c r="CC352" s="81"/>
      <c r="CD352" s="81"/>
      <c r="CE352" s="81"/>
      <c r="CF352" s="81"/>
      <c r="CG352" s="81"/>
      <c r="CH352" s="81"/>
      <c r="CI352" s="81"/>
      <c r="CJ352" s="81"/>
      <c r="CK352" s="81"/>
      <c r="CL352" s="81"/>
      <c r="CM352" s="81"/>
      <c r="CN352" s="81"/>
      <c r="CO352" s="81"/>
      <c r="CP352" s="81"/>
      <c r="CQ352" s="81"/>
      <c r="CR352" s="81"/>
      <c r="CS352" s="81"/>
    </row>
    <row r="353" spans="1:97" s="4" customFormat="1" x14ac:dyDescent="0.25">
      <c r="A353" s="9"/>
      <c r="B353" s="10"/>
      <c r="C353" s="1"/>
      <c r="D353" s="2"/>
      <c r="E353" s="3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  <c r="CC353" s="81"/>
      <c r="CD353" s="81"/>
      <c r="CE353" s="81"/>
      <c r="CF353" s="81"/>
      <c r="CG353" s="81"/>
      <c r="CH353" s="81"/>
      <c r="CI353" s="81"/>
      <c r="CJ353" s="81"/>
      <c r="CK353" s="81"/>
      <c r="CL353" s="81"/>
      <c r="CM353" s="81"/>
      <c r="CN353" s="81"/>
      <c r="CO353" s="81"/>
      <c r="CP353" s="81"/>
      <c r="CQ353" s="81"/>
      <c r="CR353" s="81"/>
      <c r="CS353" s="81"/>
    </row>
    <row r="354" spans="1:97" s="4" customFormat="1" x14ac:dyDescent="0.25">
      <c r="A354" s="9"/>
      <c r="B354" s="10"/>
      <c r="C354" s="1"/>
      <c r="D354" s="2"/>
      <c r="E354" s="3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  <c r="CC354" s="81"/>
      <c r="CD354" s="81"/>
      <c r="CE354" s="81"/>
      <c r="CF354" s="81"/>
      <c r="CG354" s="81"/>
      <c r="CH354" s="81"/>
      <c r="CI354" s="81"/>
      <c r="CJ354" s="81"/>
      <c r="CK354" s="81"/>
      <c r="CL354" s="81"/>
      <c r="CM354" s="81"/>
      <c r="CN354" s="81"/>
      <c r="CO354" s="81"/>
      <c r="CP354" s="81"/>
      <c r="CQ354" s="81"/>
      <c r="CR354" s="81"/>
      <c r="CS354" s="81"/>
    </row>
    <row r="355" spans="1:97" s="4" customFormat="1" x14ac:dyDescent="0.25">
      <c r="A355" s="9"/>
      <c r="B355" s="10"/>
      <c r="C355" s="1"/>
      <c r="D355" s="2"/>
      <c r="E355" s="3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  <c r="CC355" s="81"/>
      <c r="CD355" s="81"/>
      <c r="CE355" s="81"/>
      <c r="CF355" s="81"/>
      <c r="CG355" s="81"/>
      <c r="CH355" s="81"/>
      <c r="CI355" s="81"/>
      <c r="CJ355" s="81"/>
      <c r="CK355" s="81"/>
      <c r="CL355" s="81"/>
      <c r="CM355" s="81"/>
      <c r="CN355" s="81"/>
      <c r="CO355" s="81"/>
      <c r="CP355" s="81"/>
      <c r="CQ355" s="81"/>
      <c r="CR355" s="81"/>
      <c r="CS355" s="81"/>
    </row>
    <row r="356" spans="1:97" s="4" customFormat="1" x14ac:dyDescent="0.25">
      <c r="A356" s="9"/>
      <c r="B356" s="10"/>
      <c r="C356" s="1"/>
      <c r="D356" s="2"/>
      <c r="E356" s="3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  <c r="CC356" s="81"/>
      <c r="CD356" s="81"/>
      <c r="CE356" s="81"/>
      <c r="CF356" s="81"/>
      <c r="CG356" s="81"/>
      <c r="CH356" s="81"/>
      <c r="CI356" s="81"/>
      <c r="CJ356" s="81"/>
      <c r="CK356" s="81"/>
      <c r="CL356" s="81"/>
      <c r="CM356" s="81"/>
      <c r="CN356" s="81"/>
      <c r="CO356" s="81"/>
      <c r="CP356" s="81"/>
      <c r="CQ356" s="81"/>
      <c r="CR356" s="81"/>
      <c r="CS356" s="81"/>
    </row>
    <row r="357" spans="1:97" s="4" customFormat="1" x14ac:dyDescent="0.25">
      <c r="A357" s="9"/>
      <c r="B357" s="10"/>
      <c r="C357" s="1"/>
      <c r="D357" s="2"/>
      <c r="E357" s="3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  <c r="CC357" s="81"/>
      <c r="CD357" s="81"/>
      <c r="CE357" s="81"/>
      <c r="CF357" s="81"/>
      <c r="CG357" s="81"/>
      <c r="CH357" s="81"/>
      <c r="CI357" s="81"/>
      <c r="CJ357" s="81"/>
      <c r="CK357" s="81"/>
      <c r="CL357" s="81"/>
      <c r="CM357" s="81"/>
      <c r="CN357" s="81"/>
      <c r="CO357" s="81"/>
      <c r="CP357" s="81"/>
      <c r="CQ357" s="81"/>
      <c r="CR357" s="81"/>
      <c r="CS357" s="81"/>
    </row>
    <row r="358" spans="1:97" s="4" customFormat="1" x14ac:dyDescent="0.25">
      <c r="A358" s="9"/>
      <c r="B358" s="10"/>
      <c r="C358" s="1"/>
      <c r="D358" s="2"/>
      <c r="E358" s="3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  <c r="CC358" s="81"/>
      <c r="CD358" s="81"/>
      <c r="CE358" s="81"/>
      <c r="CF358" s="81"/>
      <c r="CG358" s="81"/>
      <c r="CH358" s="81"/>
      <c r="CI358" s="81"/>
      <c r="CJ358" s="81"/>
      <c r="CK358" s="81"/>
      <c r="CL358" s="81"/>
      <c r="CM358" s="81"/>
      <c r="CN358" s="81"/>
      <c r="CO358" s="81"/>
      <c r="CP358" s="81"/>
      <c r="CQ358" s="81"/>
      <c r="CR358" s="81"/>
      <c r="CS358" s="81"/>
    </row>
    <row r="359" spans="1:97" s="4" customFormat="1" x14ac:dyDescent="0.25">
      <c r="A359" s="9"/>
      <c r="B359" s="10"/>
      <c r="C359" s="1"/>
      <c r="D359" s="2"/>
      <c r="E359" s="3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  <c r="CC359" s="81"/>
      <c r="CD359" s="81"/>
      <c r="CE359" s="81"/>
      <c r="CF359" s="81"/>
      <c r="CG359" s="81"/>
      <c r="CH359" s="81"/>
      <c r="CI359" s="81"/>
      <c r="CJ359" s="81"/>
      <c r="CK359" s="81"/>
      <c r="CL359" s="81"/>
      <c r="CM359" s="81"/>
      <c r="CN359" s="81"/>
      <c r="CO359" s="81"/>
      <c r="CP359" s="81"/>
      <c r="CQ359" s="81"/>
      <c r="CR359" s="81"/>
      <c r="CS359" s="81"/>
    </row>
    <row r="360" spans="1:97" s="4" customFormat="1" x14ac:dyDescent="0.25">
      <c r="A360" s="9"/>
      <c r="B360" s="10"/>
      <c r="C360" s="1"/>
      <c r="D360" s="2"/>
      <c r="E360" s="3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  <c r="CC360" s="81"/>
      <c r="CD360" s="81"/>
      <c r="CE360" s="81"/>
      <c r="CF360" s="81"/>
      <c r="CG360" s="81"/>
      <c r="CH360" s="81"/>
      <c r="CI360" s="81"/>
      <c r="CJ360" s="81"/>
      <c r="CK360" s="81"/>
      <c r="CL360" s="81"/>
      <c r="CM360" s="81"/>
      <c r="CN360" s="81"/>
      <c r="CO360" s="81"/>
      <c r="CP360" s="81"/>
      <c r="CQ360" s="81"/>
      <c r="CR360" s="81"/>
      <c r="CS360" s="81"/>
    </row>
    <row r="361" spans="1:97" s="4" customFormat="1" x14ac:dyDescent="0.25">
      <c r="A361" s="9"/>
      <c r="B361" s="10"/>
      <c r="C361" s="1"/>
      <c r="D361" s="2"/>
      <c r="E361" s="3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  <c r="CC361" s="81"/>
      <c r="CD361" s="81"/>
      <c r="CE361" s="81"/>
      <c r="CF361" s="81"/>
      <c r="CG361" s="81"/>
      <c r="CH361" s="81"/>
      <c r="CI361" s="81"/>
      <c r="CJ361" s="81"/>
      <c r="CK361" s="81"/>
      <c r="CL361" s="81"/>
      <c r="CM361" s="81"/>
      <c r="CN361" s="81"/>
      <c r="CO361" s="81"/>
      <c r="CP361" s="81"/>
      <c r="CQ361" s="81"/>
      <c r="CR361" s="81"/>
      <c r="CS361" s="81"/>
    </row>
    <row r="362" spans="1:97" s="4" customFormat="1" x14ac:dyDescent="0.25">
      <c r="A362" s="9"/>
      <c r="B362" s="10"/>
      <c r="C362" s="1"/>
      <c r="D362" s="2"/>
      <c r="E362" s="3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  <c r="CC362" s="81"/>
      <c r="CD362" s="81"/>
      <c r="CE362" s="81"/>
      <c r="CF362" s="81"/>
      <c r="CG362" s="81"/>
      <c r="CH362" s="81"/>
      <c r="CI362" s="81"/>
      <c r="CJ362" s="81"/>
      <c r="CK362" s="81"/>
      <c r="CL362" s="81"/>
      <c r="CM362" s="81"/>
      <c r="CN362" s="81"/>
      <c r="CO362" s="81"/>
      <c r="CP362" s="81"/>
      <c r="CQ362" s="81"/>
      <c r="CR362" s="81"/>
      <c r="CS362" s="81"/>
    </row>
    <row r="363" spans="1:97" s="4" customFormat="1" x14ac:dyDescent="0.25">
      <c r="A363" s="9"/>
      <c r="B363" s="10"/>
      <c r="C363" s="1"/>
      <c r="D363" s="2"/>
      <c r="E363" s="3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  <c r="CC363" s="81"/>
      <c r="CD363" s="81"/>
      <c r="CE363" s="81"/>
      <c r="CF363" s="81"/>
      <c r="CG363" s="81"/>
      <c r="CH363" s="81"/>
      <c r="CI363" s="81"/>
      <c r="CJ363" s="81"/>
      <c r="CK363" s="81"/>
      <c r="CL363" s="81"/>
      <c r="CM363" s="81"/>
      <c r="CN363" s="81"/>
      <c r="CO363" s="81"/>
      <c r="CP363" s="81"/>
      <c r="CQ363" s="81"/>
      <c r="CR363" s="81"/>
      <c r="CS363" s="81"/>
    </row>
    <row r="364" spans="1:97" s="4" customFormat="1" x14ac:dyDescent="0.25">
      <c r="A364" s="9"/>
      <c r="B364" s="10"/>
      <c r="C364" s="1"/>
      <c r="D364" s="2"/>
      <c r="E364" s="3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  <c r="CC364" s="81"/>
      <c r="CD364" s="81"/>
      <c r="CE364" s="81"/>
      <c r="CF364" s="81"/>
      <c r="CG364" s="81"/>
      <c r="CH364" s="81"/>
      <c r="CI364" s="81"/>
      <c r="CJ364" s="81"/>
      <c r="CK364" s="81"/>
      <c r="CL364" s="81"/>
      <c r="CM364" s="81"/>
      <c r="CN364" s="81"/>
      <c r="CO364" s="81"/>
      <c r="CP364" s="81"/>
      <c r="CQ364" s="81"/>
      <c r="CR364" s="81"/>
      <c r="CS364" s="81"/>
    </row>
    <row r="365" spans="1:97" s="4" customFormat="1" x14ac:dyDescent="0.25">
      <c r="A365" s="9"/>
      <c r="B365" s="10"/>
      <c r="C365" s="1"/>
      <c r="D365" s="2"/>
      <c r="E365" s="3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  <c r="CC365" s="81"/>
      <c r="CD365" s="81"/>
      <c r="CE365" s="81"/>
      <c r="CF365" s="81"/>
      <c r="CG365" s="81"/>
      <c r="CH365" s="81"/>
      <c r="CI365" s="81"/>
      <c r="CJ365" s="81"/>
      <c r="CK365" s="81"/>
      <c r="CL365" s="81"/>
      <c r="CM365" s="81"/>
      <c r="CN365" s="81"/>
      <c r="CO365" s="81"/>
      <c r="CP365" s="81"/>
      <c r="CQ365" s="81"/>
      <c r="CR365" s="81"/>
      <c r="CS365" s="81"/>
    </row>
    <row r="366" spans="1:97" s="4" customFormat="1" x14ac:dyDescent="0.25">
      <c r="A366" s="9"/>
      <c r="B366" s="10"/>
      <c r="C366" s="1"/>
      <c r="D366" s="2"/>
      <c r="E366" s="3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  <c r="CC366" s="81"/>
      <c r="CD366" s="81"/>
      <c r="CE366" s="81"/>
      <c r="CF366" s="81"/>
      <c r="CG366" s="81"/>
      <c r="CH366" s="81"/>
      <c r="CI366" s="81"/>
      <c r="CJ366" s="81"/>
      <c r="CK366" s="81"/>
      <c r="CL366" s="81"/>
      <c r="CM366" s="81"/>
      <c r="CN366" s="81"/>
      <c r="CO366" s="81"/>
      <c r="CP366" s="81"/>
      <c r="CQ366" s="81"/>
      <c r="CR366" s="81"/>
      <c r="CS366" s="81"/>
    </row>
    <row r="367" spans="1:97" s="4" customFormat="1" x14ac:dyDescent="0.25">
      <c r="A367" s="9"/>
      <c r="B367" s="10"/>
      <c r="C367" s="1"/>
      <c r="D367" s="2"/>
      <c r="E367" s="3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  <c r="CC367" s="81"/>
      <c r="CD367" s="81"/>
      <c r="CE367" s="81"/>
      <c r="CF367" s="81"/>
      <c r="CG367" s="81"/>
      <c r="CH367" s="81"/>
      <c r="CI367" s="81"/>
      <c r="CJ367" s="81"/>
      <c r="CK367" s="81"/>
      <c r="CL367" s="81"/>
      <c r="CM367" s="81"/>
      <c r="CN367" s="81"/>
      <c r="CO367" s="81"/>
      <c r="CP367" s="81"/>
      <c r="CQ367" s="81"/>
      <c r="CR367" s="81"/>
      <c r="CS367" s="81"/>
    </row>
    <row r="368" spans="1:97" s="4" customFormat="1" x14ac:dyDescent="0.25">
      <c r="A368" s="9"/>
      <c r="B368" s="10"/>
      <c r="C368" s="1"/>
      <c r="D368" s="2"/>
      <c r="E368" s="3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  <c r="CC368" s="81"/>
      <c r="CD368" s="81"/>
      <c r="CE368" s="81"/>
      <c r="CF368" s="81"/>
      <c r="CG368" s="81"/>
      <c r="CH368" s="81"/>
      <c r="CI368" s="81"/>
      <c r="CJ368" s="81"/>
      <c r="CK368" s="81"/>
      <c r="CL368" s="81"/>
      <c r="CM368" s="81"/>
      <c r="CN368" s="81"/>
      <c r="CO368" s="81"/>
      <c r="CP368" s="81"/>
      <c r="CQ368" s="81"/>
      <c r="CR368" s="81"/>
      <c r="CS368" s="81"/>
    </row>
    <row r="369" spans="1:97" s="4" customFormat="1" x14ac:dyDescent="0.25">
      <c r="A369" s="9"/>
      <c r="B369" s="10"/>
      <c r="C369" s="1"/>
      <c r="D369" s="2"/>
      <c r="E369" s="3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  <c r="CC369" s="81"/>
      <c r="CD369" s="81"/>
      <c r="CE369" s="81"/>
      <c r="CF369" s="81"/>
      <c r="CG369" s="81"/>
      <c r="CH369" s="81"/>
      <c r="CI369" s="81"/>
      <c r="CJ369" s="81"/>
      <c r="CK369" s="81"/>
      <c r="CL369" s="81"/>
      <c r="CM369" s="81"/>
      <c r="CN369" s="81"/>
      <c r="CO369" s="81"/>
      <c r="CP369" s="81"/>
      <c r="CQ369" s="81"/>
      <c r="CR369" s="81"/>
      <c r="CS369" s="81"/>
    </row>
    <row r="370" spans="1:97" s="4" customFormat="1" x14ac:dyDescent="0.25">
      <c r="A370" s="9"/>
      <c r="B370" s="10"/>
      <c r="C370" s="1"/>
      <c r="D370" s="2"/>
      <c r="E370" s="3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  <c r="CC370" s="81"/>
      <c r="CD370" s="81"/>
      <c r="CE370" s="81"/>
      <c r="CF370" s="81"/>
      <c r="CG370" s="81"/>
      <c r="CH370" s="81"/>
      <c r="CI370" s="81"/>
      <c r="CJ370" s="81"/>
      <c r="CK370" s="81"/>
      <c r="CL370" s="81"/>
      <c r="CM370" s="81"/>
      <c r="CN370" s="81"/>
      <c r="CO370" s="81"/>
      <c r="CP370" s="81"/>
      <c r="CQ370" s="81"/>
      <c r="CR370" s="81"/>
      <c r="CS370" s="81"/>
    </row>
    <row r="371" spans="1:97" s="4" customFormat="1" x14ac:dyDescent="0.25">
      <c r="A371" s="9"/>
      <c r="B371" s="10"/>
      <c r="C371" s="1"/>
      <c r="D371" s="2"/>
      <c r="E371" s="3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  <c r="CC371" s="81"/>
      <c r="CD371" s="81"/>
      <c r="CE371" s="81"/>
      <c r="CF371" s="81"/>
      <c r="CG371" s="81"/>
      <c r="CH371" s="81"/>
      <c r="CI371" s="81"/>
      <c r="CJ371" s="81"/>
      <c r="CK371" s="81"/>
      <c r="CL371" s="81"/>
      <c r="CM371" s="81"/>
      <c r="CN371" s="81"/>
      <c r="CO371" s="81"/>
      <c r="CP371" s="81"/>
      <c r="CQ371" s="81"/>
      <c r="CR371" s="81"/>
      <c r="CS371" s="81"/>
    </row>
    <row r="372" spans="1:97" s="4" customFormat="1" x14ac:dyDescent="0.25">
      <c r="A372" s="9"/>
      <c r="B372" s="10"/>
      <c r="C372" s="1"/>
      <c r="D372" s="2"/>
      <c r="E372" s="3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  <c r="CC372" s="81"/>
      <c r="CD372" s="81"/>
      <c r="CE372" s="81"/>
      <c r="CF372" s="81"/>
      <c r="CG372" s="81"/>
      <c r="CH372" s="81"/>
      <c r="CI372" s="81"/>
      <c r="CJ372" s="81"/>
      <c r="CK372" s="81"/>
      <c r="CL372" s="81"/>
      <c r="CM372" s="81"/>
      <c r="CN372" s="81"/>
      <c r="CO372" s="81"/>
      <c r="CP372" s="81"/>
      <c r="CQ372" s="81"/>
      <c r="CR372" s="81"/>
      <c r="CS372" s="81"/>
    </row>
    <row r="373" spans="1:97" s="4" customFormat="1" x14ac:dyDescent="0.25">
      <c r="A373" s="9"/>
      <c r="B373" s="10"/>
      <c r="C373" s="1"/>
      <c r="D373" s="2"/>
      <c r="E373" s="3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  <c r="CC373" s="81"/>
      <c r="CD373" s="81"/>
      <c r="CE373" s="81"/>
      <c r="CF373" s="81"/>
      <c r="CG373" s="81"/>
      <c r="CH373" s="81"/>
      <c r="CI373" s="81"/>
      <c r="CJ373" s="81"/>
      <c r="CK373" s="81"/>
      <c r="CL373" s="81"/>
      <c r="CM373" s="81"/>
      <c r="CN373" s="81"/>
      <c r="CO373" s="81"/>
      <c r="CP373" s="81"/>
      <c r="CQ373" s="81"/>
      <c r="CR373" s="81"/>
      <c r="CS373" s="81"/>
    </row>
    <row r="374" spans="1:97" s="4" customFormat="1" x14ac:dyDescent="0.25">
      <c r="A374" s="9"/>
      <c r="B374" s="10"/>
      <c r="C374" s="1"/>
      <c r="D374" s="2"/>
      <c r="E374" s="3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  <c r="CC374" s="81"/>
      <c r="CD374" s="81"/>
      <c r="CE374" s="81"/>
      <c r="CF374" s="81"/>
      <c r="CG374" s="81"/>
      <c r="CH374" s="81"/>
      <c r="CI374" s="81"/>
      <c r="CJ374" s="81"/>
      <c r="CK374" s="81"/>
      <c r="CL374" s="81"/>
      <c r="CM374" s="81"/>
      <c r="CN374" s="81"/>
      <c r="CO374" s="81"/>
      <c r="CP374" s="81"/>
      <c r="CQ374" s="81"/>
      <c r="CR374" s="81"/>
      <c r="CS374" s="81"/>
    </row>
    <row r="375" spans="1:97" s="4" customFormat="1" x14ac:dyDescent="0.25">
      <c r="A375" s="9"/>
      <c r="B375" s="10"/>
      <c r="C375" s="1"/>
      <c r="D375" s="2"/>
      <c r="E375" s="3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  <c r="CC375" s="81"/>
      <c r="CD375" s="81"/>
      <c r="CE375" s="81"/>
      <c r="CF375" s="81"/>
      <c r="CG375" s="81"/>
      <c r="CH375" s="81"/>
      <c r="CI375" s="81"/>
      <c r="CJ375" s="81"/>
      <c r="CK375" s="81"/>
      <c r="CL375" s="81"/>
      <c r="CM375" s="81"/>
      <c r="CN375" s="81"/>
      <c r="CO375" s="81"/>
      <c r="CP375" s="81"/>
      <c r="CQ375" s="81"/>
      <c r="CR375" s="81"/>
      <c r="CS375" s="81"/>
    </row>
    <row r="376" spans="1:97" s="4" customFormat="1" x14ac:dyDescent="0.25">
      <c r="A376" s="9"/>
      <c r="B376" s="10"/>
      <c r="C376" s="1"/>
      <c r="D376" s="2"/>
      <c r="E376" s="3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  <c r="CC376" s="81"/>
      <c r="CD376" s="81"/>
      <c r="CE376" s="81"/>
      <c r="CF376" s="81"/>
      <c r="CG376" s="81"/>
      <c r="CH376" s="81"/>
      <c r="CI376" s="81"/>
      <c r="CJ376" s="81"/>
      <c r="CK376" s="81"/>
      <c r="CL376" s="81"/>
      <c r="CM376" s="81"/>
      <c r="CN376" s="81"/>
      <c r="CO376" s="81"/>
      <c r="CP376" s="81"/>
      <c r="CQ376" s="81"/>
      <c r="CR376" s="81"/>
      <c r="CS376" s="81"/>
    </row>
    <row r="377" spans="1:97" s="4" customFormat="1" x14ac:dyDescent="0.25">
      <c r="A377" s="9"/>
      <c r="B377" s="10"/>
      <c r="C377" s="1"/>
      <c r="D377" s="2"/>
      <c r="E377" s="3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  <c r="CC377" s="81"/>
      <c r="CD377" s="81"/>
      <c r="CE377" s="81"/>
      <c r="CF377" s="81"/>
      <c r="CG377" s="81"/>
      <c r="CH377" s="81"/>
      <c r="CI377" s="81"/>
      <c r="CJ377" s="81"/>
      <c r="CK377" s="81"/>
      <c r="CL377" s="81"/>
      <c r="CM377" s="81"/>
      <c r="CN377" s="81"/>
      <c r="CO377" s="81"/>
      <c r="CP377" s="81"/>
      <c r="CQ377" s="81"/>
      <c r="CR377" s="81"/>
      <c r="CS377" s="81"/>
    </row>
    <row r="378" spans="1:97" s="4" customFormat="1" x14ac:dyDescent="0.25">
      <c r="A378" s="9"/>
      <c r="B378" s="10"/>
      <c r="C378" s="1"/>
      <c r="D378" s="2"/>
      <c r="E378" s="3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  <c r="CC378" s="81"/>
      <c r="CD378" s="81"/>
      <c r="CE378" s="81"/>
      <c r="CF378" s="81"/>
      <c r="CG378" s="81"/>
      <c r="CH378" s="81"/>
      <c r="CI378" s="81"/>
      <c r="CJ378" s="81"/>
      <c r="CK378" s="81"/>
      <c r="CL378" s="81"/>
      <c r="CM378" s="81"/>
      <c r="CN378" s="81"/>
      <c r="CO378" s="81"/>
      <c r="CP378" s="81"/>
      <c r="CQ378" s="81"/>
      <c r="CR378" s="81"/>
      <c r="CS378" s="81"/>
    </row>
    <row r="379" spans="1:97" s="4" customFormat="1" x14ac:dyDescent="0.25">
      <c r="A379" s="9"/>
      <c r="B379" s="10"/>
      <c r="C379" s="1"/>
      <c r="D379" s="2"/>
      <c r="E379" s="3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  <c r="CC379" s="81"/>
      <c r="CD379" s="81"/>
      <c r="CE379" s="81"/>
      <c r="CF379" s="81"/>
      <c r="CG379" s="81"/>
      <c r="CH379" s="81"/>
      <c r="CI379" s="81"/>
      <c r="CJ379" s="81"/>
      <c r="CK379" s="81"/>
      <c r="CL379" s="81"/>
      <c r="CM379" s="81"/>
      <c r="CN379" s="81"/>
      <c r="CO379" s="81"/>
      <c r="CP379" s="81"/>
      <c r="CQ379" s="81"/>
      <c r="CR379" s="81"/>
      <c r="CS379" s="81"/>
    </row>
    <row r="380" spans="1:97" s="4" customFormat="1" x14ac:dyDescent="0.25">
      <c r="A380" s="9"/>
      <c r="B380" s="10"/>
      <c r="C380" s="1"/>
      <c r="D380" s="2"/>
      <c r="E380" s="3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  <c r="CC380" s="81"/>
      <c r="CD380" s="81"/>
      <c r="CE380" s="81"/>
      <c r="CF380" s="81"/>
      <c r="CG380" s="81"/>
      <c r="CH380" s="81"/>
      <c r="CI380" s="81"/>
      <c r="CJ380" s="81"/>
      <c r="CK380" s="81"/>
      <c r="CL380" s="81"/>
      <c r="CM380" s="81"/>
      <c r="CN380" s="81"/>
      <c r="CO380" s="81"/>
      <c r="CP380" s="81"/>
      <c r="CQ380" s="81"/>
      <c r="CR380" s="81"/>
      <c r="CS380" s="81"/>
    </row>
    <row r="381" spans="1:97" s="4" customFormat="1" x14ac:dyDescent="0.25">
      <c r="A381" s="9"/>
      <c r="B381" s="10"/>
      <c r="C381" s="1"/>
      <c r="D381" s="2"/>
      <c r="E381" s="3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  <c r="CC381" s="81"/>
      <c r="CD381" s="81"/>
      <c r="CE381" s="81"/>
      <c r="CF381" s="81"/>
      <c r="CG381" s="81"/>
      <c r="CH381" s="81"/>
      <c r="CI381" s="81"/>
      <c r="CJ381" s="81"/>
      <c r="CK381" s="81"/>
      <c r="CL381" s="81"/>
      <c r="CM381" s="81"/>
      <c r="CN381" s="81"/>
      <c r="CO381" s="81"/>
      <c r="CP381" s="81"/>
      <c r="CQ381" s="81"/>
      <c r="CR381" s="81"/>
      <c r="CS381" s="81"/>
    </row>
    <row r="382" spans="1:97" s="4" customFormat="1" x14ac:dyDescent="0.25">
      <c r="A382" s="9"/>
      <c r="B382" s="10"/>
      <c r="C382" s="1"/>
      <c r="D382" s="2"/>
      <c r="E382" s="3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  <c r="CC382" s="81"/>
      <c r="CD382" s="81"/>
      <c r="CE382" s="81"/>
      <c r="CF382" s="81"/>
      <c r="CG382" s="81"/>
      <c r="CH382" s="81"/>
      <c r="CI382" s="81"/>
      <c r="CJ382" s="81"/>
      <c r="CK382" s="81"/>
      <c r="CL382" s="81"/>
      <c r="CM382" s="81"/>
      <c r="CN382" s="81"/>
      <c r="CO382" s="81"/>
      <c r="CP382" s="81"/>
      <c r="CQ382" s="81"/>
      <c r="CR382" s="81"/>
      <c r="CS382" s="81"/>
    </row>
    <row r="383" spans="1:97" s="4" customFormat="1" x14ac:dyDescent="0.25">
      <c r="A383" s="9"/>
      <c r="B383" s="10"/>
      <c r="C383" s="1"/>
      <c r="D383" s="2"/>
      <c r="E383" s="3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  <c r="CC383" s="81"/>
      <c r="CD383" s="81"/>
      <c r="CE383" s="81"/>
      <c r="CF383" s="81"/>
      <c r="CG383" s="81"/>
      <c r="CH383" s="81"/>
      <c r="CI383" s="81"/>
      <c r="CJ383" s="81"/>
      <c r="CK383" s="81"/>
      <c r="CL383" s="81"/>
      <c r="CM383" s="81"/>
      <c r="CN383" s="81"/>
      <c r="CO383" s="81"/>
      <c r="CP383" s="81"/>
      <c r="CQ383" s="81"/>
      <c r="CR383" s="81"/>
      <c r="CS383" s="81"/>
    </row>
    <row r="384" spans="1:97" s="4" customFormat="1" x14ac:dyDescent="0.25">
      <c r="A384" s="9"/>
      <c r="B384" s="10"/>
      <c r="C384" s="1"/>
      <c r="D384" s="2"/>
      <c r="E384" s="3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  <c r="CC384" s="81"/>
      <c r="CD384" s="81"/>
      <c r="CE384" s="81"/>
      <c r="CF384" s="81"/>
      <c r="CG384" s="81"/>
      <c r="CH384" s="81"/>
      <c r="CI384" s="81"/>
      <c r="CJ384" s="81"/>
      <c r="CK384" s="81"/>
      <c r="CL384" s="81"/>
      <c r="CM384" s="81"/>
      <c r="CN384" s="81"/>
      <c r="CO384" s="81"/>
      <c r="CP384" s="81"/>
      <c r="CQ384" s="81"/>
      <c r="CR384" s="81"/>
      <c r="CS384" s="81"/>
    </row>
    <row r="385" spans="1:97" s="4" customFormat="1" x14ac:dyDescent="0.25">
      <c r="A385" s="9"/>
      <c r="B385" s="10"/>
      <c r="C385" s="1"/>
      <c r="D385" s="2"/>
      <c r="E385" s="3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  <c r="CC385" s="81"/>
      <c r="CD385" s="81"/>
      <c r="CE385" s="81"/>
      <c r="CF385" s="81"/>
      <c r="CG385" s="81"/>
      <c r="CH385" s="81"/>
      <c r="CI385" s="81"/>
      <c r="CJ385" s="81"/>
      <c r="CK385" s="81"/>
      <c r="CL385" s="81"/>
      <c r="CM385" s="81"/>
      <c r="CN385" s="81"/>
      <c r="CO385" s="81"/>
      <c r="CP385" s="81"/>
      <c r="CQ385" s="81"/>
      <c r="CR385" s="81"/>
      <c r="CS385" s="81"/>
    </row>
    <row r="386" spans="1:97" s="4" customFormat="1" x14ac:dyDescent="0.25">
      <c r="A386" s="9"/>
      <c r="B386" s="10"/>
      <c r="C386" s="1"/>
      <c r="D386" s="2"/>
      <c r="E386" s="3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  <c r="CC386" s="81"/>
      <c r="CD386" s="81"/>
      <c r="CE386" s="81"/>
      <c r="CF386" s="81"/>
      <c r="CG386" s="81"/>
      <c r="CH386" s="81"/>
      <c r="CI386" s="81"/>
      <c r="CJ386" s="81"/>
      <c r="CK386" s="81"/>
      <c r="CL386" s="81"/>
      <c r="CM386" s="81"/>
      <c r="CN386" s="81"/>
      <c r="CO386" s="81"/>
      <c r="CP386" s="81"/>
      <c r="CQ386" s="81"/>
      <c r="CR386" s="81"/>
      <c r="CS386" s="81"/>
    </row>
    <row r="387" spans="1:97" s="4" customFormat="1" x14ac:dyDescent="0.25">
      <c r="A387" s="9"/>
      <c r="B387" s="10"/>
      <c r="C387" s="1"/>
      <c r="D387" s="2"/>
      <c r="E387" s="3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  <c r="CC387" s="81"/>
      <c r="CD387" s="81"/>
      <c r="CE387" s="81"/>
      <c r="CF387" s="81"/>
      <c r="CG387" s="81"/>
      <c r="CH387" s="81"/>
      <c r="CI387" s="81"/>
      <c r="CJ387" s="81"/>
      <c r="CK387" s="81"/>
      <c r="CL387" s="81"/>
      <c r="CM387" s="81"/>
      <c r="CN387" s="81"/>
      <c r="CO387" s="81"/>
      <c r="CP387" s="81"/>
      <c r="CQ387" s="81"/>
      <c r="CR387" s="81"/>
      <c r="CS387" s="81"/>
    </row>
    <row r="388" spans="1:97" s="4" customFormat="1" x14ac:dyDescent="0.25">
      <c r="A388" s="9"/>
      <c r="B388" s="10"/>
      <c r="C388" s="1"/>
      <c r="D388" s="2"/>
      <c r="E388" s="3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  <c r="CC388" s="81"/>
      <c r="CD388" s="81"/>
      <c r="CE388" s="81"/>
      <c r="CF388" s="81"/>
      <c r="CG388" s="81"/>
      <c r="CH388" s="81"/>
      <c r="CI388" s="81"/>
      <c r="CJ388" s="81"/>
      <c r="CK388" s="81"/>
      <c r="CL388" s="81"/>
      <c r="CM388" s="81"/>
      <c r="CN388" s="81"/>
      <c r="CO388" s="81"/>
      <c r="CP388" s="81"/>
      <c r="CQ388" s="81"/>
      <c r="CR388" s="81"/>
      <c r="CS388" s="81"/>
    </row>
    <row r="389" spans="1:97" s="4" customFormat="1" x14ac:dyDescent="0.25">
      <c r="A389" s="9"/>
      <c r="B389" s="10"/>
      <c r="C389" s="1"/>
      <c r="D389" s="2"/>
      <c r="E389" s="3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  <c r="CC389" s="81"/>
      <c r="CD389" s="81"/>
      <c r="CE389" s="81"/>
      <c r="CF389" s="81"/>
      <c r="CG389" s="81"/>
      <c r="CH389" s="81"/>
      <c r="CI389" s="81"/>
      <c r="CJ389" s="81"/>
      <c r="CK389" s="81"/>
      <c r="CL389" s="81"/>
      <c r="CM389" s="81"/>
      <c r="CN389" s="81"/>
      <c r="CO389" s="81"/>
      <c r="CP389" s="81"/>
      <c r="CQ389" s="81"/>
      <c r="CR389" s="81"/>
      <c r="CS389" s="81"/>
    </row>
    <row r="390" spans="1:97" s="4" customFormat="1" x14ac:dyDescent="0.25">
      <c r="A390" s="9"/>
      <c r="B390" s="10"/>
      <c r="C390" s="1"/>
      <c r="D390" s="2"/>
      <c r="E390" s="3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  <c r="CC390" s="81"/>
      <c r="CD390" s="81"/>
      <c r="CE390" s="81"/>
      <c r="CF390" s="81"/>
      <c r="CG390" s="81"/>
      <c r="CH390" s="81"/>
      <c r="CI390" s="81"/>
      <c r="CJ390" s="81"/>
      <c r="CK390" s="81"/>
      <c r="CL390" s="81"/>
      <c r="CM390" s="81"/>
      <c r="CN390" s="81"/>
      <c r="CO390" s="81"/>
      <c r="CP390" s="81"/>
      <c r="CQ390" s="81"/>
      <c r="CR390" s="81"/>
      <c r="CS390" s="81"/>
    </row>
    <row r="391" spans="1:97" s="4" customFormat="1" x14ac:dyDescent="0.25">
      <c r="A391" s="9"/>
      <c r="B391" s="10"/>
      <c r="C391" s="1"/>
      <c r="D391" s="2"/>
      <c r="E391" s="3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  <c r="CC391" s="81"/>
      <c r="CD391" s="81"/>
      <c r="CE391" s="81"/>
      <c r="CF391" s="81"/>
      <c r="CG391" s="81"/>
      <c r="CH391" s="81"/>
      <c r="CI391" s="81"/>
      <c r="CJ391" s="81"/>
      <c r="CK391" s="81"/>
      <c r="CL391" s="81"/>
      <c r="CM391" s="81"/>
      <c r="CN391" s="81"/>
      <c r="CO391" s="81"/>
      <c r="CP391" s="81"/>
      <c r="CQ391" s="81"/>
      <c r="CR391" s="81"/>
      <c r="CS391" s="81"/>
    </row>
    <row r="392" spans="1:97" s="4" customFormat="1" x14ac:dyDescent="0.25">
      <c r="A392" s="9"/>
      <c r="B392" s="10"/>
      <c r="C392" s="1"/>
      <c r="D392" s="2"/>
      <c r="E392" s="3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  <c r="CC392" s="81"/>
      <c r="CD392" s="81"/>
      <c r="CE392" s="81"/>
      <c r="CF392" s="81"/>
      <c r="CG392" s="81"/>
      <c r="CH392" s="81"/>
      <c r="CI392" s="81"/>
      <c r="CJ392" s="81"/>
      <c r="CK392" s="81"/>
      <c r="CL392" s="81"/>
      <c r="CM392" s="81"/>
      <c r="CN392" s="81"/>
      <c r="CO392" s="81"/>
      <c r="CP392" s="81"/>
      <c r="CQ392" s="81"/>
      <c r="CR392" s="81"/>
      <c r="CS392" s="81"/>
    </row>
    <row r="393" spans="1:97" s="4" customFormat="1" x14ac:dyDescent="0.25">
      <c r="A393" s="9"/>
      <c r="B393" s="10"/>
      <c r="C393" s="1"/>
      <c r="D393" s="2"/>
      <c r="E393" s="3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  <c r="CC393" s="81"/>
      <c r="CD393" s="81"/>
      <c r="CE393" s="81"/>
      <c r="CF393" s="81"/>
      <c r="CG393" s="81"/>
      <c r="CH393" s="81"/>
      <c r="CI393" s="81"/>
      <c r="CJ393" s="81"/>
      <c r="CK393" s="81"/>
      <c r="CL393" s="81"/>
      <c r="CM393" s="81"/>
      <c r="CN393" s="81"/>
      <c r="CO393" s="81"/>
      <c r="CP393" s="81"/>
      <c r="CQ393" s="81"/>
      <c r="CR393" s="81"/>
      <c r="CS393" s="81"/>
    </row>
    <row r="394" spans="1:97" s="4" customFormat="1" x14ac:dyDescent="0.25">
      <c r="A394" s="9"/>
      <c r="B394" s="10"/>
      <c r="C394" s="1"/>
      <c r="D394" s="2"/>
      <c r="E394" s="3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  <c r="CC394" s="81"/>
      <c r="CD394" s="81"/>
      <c r="CE394" s="81"/>
      <c r="CF394" s="81"/>
      <c r="CG394" s="81"/>
      <c r="CH394" s="81"/>
      <c r="CI394" s="81"/>
      <c r="CJ394" s="81"/>
      <c r="CK394" s="81"/>
      <c r="CL394" s="81"/>
      <c r="CM394" s="81"/>
      <c r="CN394" s="81"/>
      <c r="CO394" s="81"/>
      <c r="CP394" s="81"/>
      <c r="CQ394" s="81"/>
      <c r="CR394" s="81"/>
      <c r="CS394" s="81"/>
    </row>
    <row r="395" spans="1:97" s="4" customFormat="1" x14ac:dyDescent="0.25">
      <c r="A395" s="9"/>
      <c r="B395" s="10"/>
      <c r="C395" s="1"/>
      <c r="D395" s="2"/>
      <c r="E395" s="3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  <c r="CC395" s="81"/>
      <c r="CD395" s="81"/>
      <c r="CE395" s="81"/>
      <c r="CF395" s="81"/>
      <c r="CG395" s="81"/>
      <c r="CH395" s="81"/>
      <c r="CI395" s="81"/>
      <c r="CJ395" s="81"/>
      <c r="CK395" s="81"/>
      <c r="CL395" s="81"/>
      <c r="CM395" s="81"/>
      <c r="CN395" s="81"/>
      <c r="CO395" s="81"/>
      <c r="CP395" s="81"/>
      <c r="CQ395" s="81"/>
      <c r="CR395" s="81"/>
      <c r="CS395" s="81"/>
    </row>
    <row r="396" spans="1:97" s="4" customFormat="1" x14ac:dyDescent="0.25">
      <c r="A396" s="9"/>
      <c r="B396" s="10"/>
      <c r="C396" s="1"/>
      <c r="D396" s="2"/>
      <c r="E396" s="3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  <c r="CC396" s="81"/>
      <c r="CD396" s="81"/>
      <c r="CE396" s="81"/>
      <c r="CF396" s="81"/>
      <c r="CG396" s="81"/>
      <c r="CH396" s="81"/>
      <c r="CI396" s="81"/>
      <c r="CJ396" s="81"/>
      <c r="CK396" s="81"/>
      <c r="CL396" s="81"/>
      <c r="CM396" s="81"/>
      <c r="CN396" s="81"/>
      <c r="CO396" s="81"/>
      <c r="CP396" s="81"/>
      <c r="CQ396" s="81"/>
      <c r="CR396" s="81"/>
      <c r="CS396" s="81"/>
    </row>
    <row r="397" spans="1:97" s="4" customFormat="1" x14ac:dyDescent="0.25">
      <c r="A397" s="9"/>
      <c r="B397" s="10"/>
      <c r="C397" s="1"/>
      <c r="D397" s="2"/>
      <c r="E397" s="3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  <c r="CC397" s="81"/>
      <c r="CD397" s="81"/>
      <c r="CE397" s="81"/>
      <c r="CF397" s="81"/>
      <c r="CG397" s="81"/>
      <c r="CH397" s="81"/>
      <c r="CI397" s="81"/>
      <c r="CJ397" s="81"/>
      <c r="CK397" s="81"/>
      <c r="CL397" s="81"/>
      <c r="CM397" s="81"/>
      <c r="CN397" s="81"/>
      <c r="CO397" s="81"/>
      <c r="CP397" s="81"/>
      <c r="CQ397" s="81"/>
      <c r="CR397" s="81"/>
      <c r="CS397" s="81"/>
    </row>
    <row r="398" spans="1:97" s="4" customFormat="1" x14ac:dyDescent="0.25">
      <c r="A398" s="9"/>
      <c r="B398" s="10"/>
      <c r="C398" s="1"/>
      <c r="D398" s="2"/>
      <c r="E398" s="3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  <c r="CC398" s="81"/>
      <c r="CD398" s="81"/>
      <c r="CE398" s="81"/>
      <c r="CF398" s="81"/>
      <c r="CG398" s="81"/>
      <c r="CH398" s="81"/>
      <c r="CI398" s="81"/>
      <c r="CJ398" s="81"/>
      <c r="CK398" s="81"/>
      <c r="CL398" s="81"/>
      <c r="CM398" s="81"/>
      <c r="CN398" s="81"/>
      <c r="CO398" s="81"/>
      <c r="CP398" s="81"/>
      <c r="CQ398" s="81"/>
      <c r="CR398" s="81"/>
      <c r="CS398" s="81"/>
    </row>
    <row r="399" spans="1:97" s="4" customFormat="1" x14ac:dyDescent="0.25">
      <c r="A399" s="9"/>
      <c r="B399" s="10"/>
      <c r="C399" s="1"/>
      <c r="D399" s="2"/>
      <c r="E399" s="3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  <c r="CC399" s="81"/>
      <c r="CD399" s="81"/>
      <c r="CE399" s="81"/>
      <c r="CF399" s="81"/>
      <c r="CG399" s="81"/>
      <c r="CH399" s="81"/>
      <c r="CI399" s="81"/>
      <c r="CJ399" s="81"/>
      <c r="CK399" s="81"/>
      <c r="CL399" s="81"/>
      <c r="CM399" s="81"/>
      <c r="CN399" s="81"/>
      <c r="CO399" s="81"/>
      <c r="CP399" s="81"/>
      <c r="CQ399" s="81"/>
      <c r="CR399" s="81"/>
      <c r="CS399" s="81"/>
    </row>
    <row r="400" spans="1:97" s="4" customFormat="1" x14ac:dyDescent="0.25">
      <c r="A400" s="9"/>
      <c r="B400" s="10"/>
      <c r="C400" s="1"/>
      <c r="D400" s="2"/>
      <c r="E400" s="3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  <c r="CC400" s="81"/>
      <c r="CD400" s="81"/>
      <c r="CE400" s="81"/>
      <c r="CF400" s="81"/>
      <c r="CG400" s="81"/>
      <c r="CH400" s="81"/>
      <c r="CI400" s="81"/>
      <c r="CJ400" s="81"/>
      <c r="CK400" s="81"/>
      <c r="CL400" s="81"/>
      <c r="CM400" s="81"/>
      <c r="CN400" s="81"/>
      <c r="CO400" s="81"/>
      <c r="CP400" s="81"/>
      <c r="CQ400" s="81"/>
      <c r="CR400" s="81"/>
      <c r="CS400" s="81"/>
    </row>
    <row r="401" spans="1:97" s="4" customFormat="1" x14ac:dyDescent="0.25">
      <c r="A401" s="9"/>
      <c r="B401" s="10"/>
      <c r="C401" s="1"/>
      <c r="D401" s="2"/>
      <c r="E401" s="3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  <c r="CC401" s="81"/>
      <c r="CD401" s="81"/>
      <c r="CE401" s="81"/>
      <c r="CF401" s="81"/>
      <c r="CG401" s="81"/>
      <c r="CH401" s="81"/>
      <c r="CI401" s="81"/>
      <c r="CJ401" s="81"/>
      <c r="CK401" s="81"/>
      <c r="CL401" s="81"/>
      <c r="CM401" s="81"/>
      <c r="CN401" s="81"/>
      <c r="CO401" s="81"/>
      <c r="CP401" s="81"/>
      <c r="CQ401" s="81"/>
      <c r="CR401" s="81"/>
      <c r="CS401" s="81"/>
    </row>
    <row r="402" spans="1:97" s="4" customFormat="1" x14ac:dyDescent="0.25">
      <c r="A402" s="9"/>
      <c r="B402" s="10"/>
      <c r="C402" s="1"/>
      <c r="D402" s="2"/>
      <c r="E402" s="3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  <c r="CC402" s="81"/>
      <c r="CD402" s="81"/>
      <c r="CE402" s="81"/>
      <c r="CF402" s="81"/>
      <c r="CG402" s="81"/>
      <c r="CH402" s="81"/>
      <c r="CI402" s="81"/>
      <c r="CJ402" s="81"/>
      <c r="CK402" s="81"/>
      <c r="CL402" s="81"/>
      <c r="CM402" s="81"/>
      <c r="CN402" s="81"/>
      <c r="CO402" s="81"/>
      <c r="CP402" s="81"/>
      <c r="CQ402" s="81"/>
      <c r="CR402" s="81"/>
      <c r="CS402" s="81"/>
    </row>
    <row r="403" spans="1:97" s="4" customFormat="1" x14ac:dyDescent="0.25">
      <c r="A403" s="9"/>
      <c r="B403" s="10"/>
      <c r="C403" s="1"/>
      <c r="D403" s="2"/>
      <c r="E403" s="3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  <c r="CC403" s="81"/>
      <c r="CD403" s="81"/>
      <c r="CE403" s="81"/>
      <c r="CF403" s="81"/>
      <c r="CG403" s="81"/>
      <c r="CH403" s="81"/>
      <c r="CI403" s="81"/>
      <c r="CJ403" s="81"/>
      <c r="CK403" s="81"/>
      <c r="CL403" s="81"/>
      <c r="CM403" s="81"/>
      <c r="CN403" s="81"/>
      <c r="CO403" s="81"/>
      <c r="CP403" s="81"/>
      <c r="CQ403" s="81"/>
      <c r="CR403" s="81"/>
      <c r="CS403" s="81"/>
    </row>
    <row r="404" spans="1:97" s="4" customFormat="1" x14ac:dyDescent="0.25">
      <c r="A404" s="9"/>
      <c r="B404" s="10"/>
      <c r="C404" s="1"/>
      <c r="D404" s="2"/>
      <c r="E404" s="3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  <c r="CC404" s="81"/>
      <c r="CD404" s="81"/>
      <c r="CE404" s="81"/>
      <c r="CF404" s="81"/>
      <c r="CG404" s="81"/>
      <c r="CH404" s="81"/>
      <c r="CI404" s="81"/>
      <c r="CJ404" s="81"/>
      <c r="CK404" s="81"/>
      <c r="CL404" s="81"/>
      <c r="CM404" s="81"/>
      <c r="CN404" s="81"/>
      <c r="CO404" s="81"/>
      <c r="CP404" s="81"/>
      <c r="CQ404" s="81"/>
      <c r="CR404" s="81"/>
      <c r="CS404" s="81"/>
    </row>
    <row r="405" spans="1:97" s="4" customFormat="1" x14ac:dyDescent="0.25">
      <c r="A405" s="9"/>
      <c r="B405" s="10"/>
      <c r="C405" s="1"/>
      <c r="D405" s="2"/>
      <c r="E405" s="3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  <c r="CC405" s="81"/>
      <c r="CD405" s="81"/>
      <c r="CE405" s="81"/>
      <c r="CF405" s="81"/>
      <c r="CG405" s="81"/>
      <c r="CH405" s="81"/>
      <c r="CI405" s="81"/>
      <c r="CJ405" s="81"/>
      <c r="CK405" s="81"/>
      <c r="CL405" s="81"/>
      <c r="CM405" s="81"/>
      <c r="CN405" s="81"/>
      <c r="CO405" s="81"/>
      <c r="CP405" s="81"/>
      <c r="CQ405" s="81"/>
      <c r="CR405" s="81"/>
      <c r="CS405" s="81"/>
    </row>
    <row r="406" spans="1:97" s="4" customFormat="1" x14ac:dyDescent="0.25">
      <c r="A406" s="9"/>
      <c r="B406" s="10"/>
      <c r="C406" s="1"/>
      <c r="D406" s="2"/>
      <c r="E406" s="3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  <c r="CC406" s="81"/>
      <c r="CD406" s="81"/>
      <c r="CE406" s="81"/>
      <c r="CF406" s="81"/>
      <c r="CG406" s="81"/>
      <c r="CH406" s="81"/>
      <c r="CI406" s="81"/>
      <c r="CJ406" s="81"/>
      <c r="CK406" s="81"/>
      <c r="CL406" s="81"/>
      <c r="CM406" s="81"/>
      <c r="CN406" s="81"/>
      <c r="CO406" s="81"/>
      <c r="CP406" s="81"/>
      <c r="CQ406" s="81"/>
      <c r="CR406" s="81"/>
      <c r="CS406" s="81"/>
    </row>
    <row r="407" spans="1:97" s="4" customFormat="1" x14ac:dyDescent="0.25">
      <c r="A407" s="9"/>
      <c r="B407" s="10"/>
      <c r="C407" s="1"/>
      <c r="D407" s="2"/>
      <c r="E407" s="3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  <c r="CC407" s="81"/>
      <c r="CD407" s="81"/>
      <c r="CE407" s="81"/>
      <c r="CF407" s="81"/>
      <c r="CG407" s="81"/>
      <c r="CH407" s="81"/>
      <c r="CI407" s="81"/>
      <c r="CJ407" s="81"/>
      <c r="CK407" s="81"/>
      <c r="CL407" s="81"/>
      <c r="CM407" s="81"/>
      <c r="CN407" s="81"/>
      <c r="CO407" s="81"/>
      <c r="CP407" s="81"/>
      <c r="CQ407" s="81"/>
      <c r="CR407" s="81"/>
      <c r="CS407" s="81"/>
    </row>
    <row r="408" spans="1:97" s="4" customFormat="1" x14ac:dyDescent="0.25">
      <c r="A408" s="9"/>
      <c r="B408" s="10"/>
      <c r="C408" s="1"/>
      <c r="D408" s="2"/>
      <c r="E408" s="3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  <c r="CC408" s="81"/>
      <c r="CD408" s="81"/>
      <c r="CE408" s="81"/>
      <c r="CF408" s="81"/>
      <c r="CG408" s="81"/>
      <c r="CH408" s="81"/>
      <c r="CI408" s="81"/>
      <c r="CJ408" s="81"/>
      <c r="CK408" s="81"/>
      <c r="CL408" s="81"/>
      <c r="CM408" s="81"/>
      <c r="CN408" s="81"/>
      <c r="CO408" s="81"/>
      <c r="CP408" s="81"/>
      <c r="CQ408" s="81"/>
      <c r="CR408" s="81"/>
      <c r="CS408" s="81"/>
    </row>
    <row r="409" spans="1:97" s="4" customFormat="1" x14ac:dyDescent="0.25">
      <c r="A409" s="9"/>
      <c r="B409" s="10"/>
      <c r="C409" s="1"/>
      <c r="D409" s="2"/>
      <c r="E409" s="3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  <c r="CC409" s="81"/>
      <c r="CD409" s="81"/>
      <c r="CE409" s="81"/>
      <c r="CF409" s="81"/>
      <c r="CG409" s="81"/>
      <c r="CH409" s="81"/>
      <c r="CI409" s="81"/>
      <c r="CJ409" s="81"/>
      <c r="CK409" s="81"/>
      <c r="CL409" s="81"/>
      <c r="CM409" s="81"/>
      <c r="CN409" s="81"/>
      <c r="CO409" s="81"/>
      <c r="CP409" s="81"/>
      <c r="CQ409" s="81"/>
      <c r="CR409" s="81"/>
      <c r="CS409" s="81"/>
    </row>
    <row r="410" spans="1:97" s="4" customFormat="1" x14ac:dyDescent="0.25">
      <c r="A410" s="9"/>
      <c r="B410" s="10"/>
      <c r="C410" s="1"/>
      <c r="D410" s="2"/>
      <c r="E410" s="3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  <c r="CC410" s="81"/>
      <c r="CD410" s="81"/>
      <c r="CE410" s="81"/>
      <c r="CF410" s="81"/>
      <c r="CG410" s="81"/>
      <c r="CH410" s="81"/>
      <c r="CI410" s="81"/>
      <c r="CJ410" s="81"/>
      <c r="CK410" s="81"/>
      <c r="CL410" s="81"/>
      <c r="CM410" s="81"/>
      <c r="CN410" s="81"/>
      <c r="CO410" s="81"/>
      <c r="CP410" s="81"/>
      <c r="CQ410" s="81"/>
      <c r="CR410" s="81"/>
      <c r="CS410" s="81"/>
    </row>
    <row r="411" spans="1:97" s="4" customFormat="1" x14ac:dyDescent="0.25">
      <c r="A411" s="9"/>
      <c r="B411" s="10"/>
      <c r="C411" s="1"/>
      <c r="D411" s="2"/>
      <c r="E411" s="3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  <c r="CC411" s="81"/>
      <c r="CD411" s="81"/>
      <c r="CE411" s="81"/>
      <c r="CF411" s="81"/>
      <c r="CG411" s="81"/>
      <c r="CH411" s="81"/>
      <c r="CI411" s="81"/>
      <c r="CJ411" s="81"/>
      <c r="CK411" s="81"/>
      <c r="CL411" s="81"/>
      <c r="CM411" s="81"/>
      <c r="CN411" s="81"/>
      <c r="CO411" s="81"/>
      <c r="CP411" s="81"/>
      <c r="CQ411" s="81"/>
      <c r="CR411" s="81"/>
      <c r="CS411" s="81"/>
    </row>
    <row r="412" spans="1:97" s="4" customFormat="1" x14ac:dyDescent="0.25">
      <c r="A412" s="9"/>
      <c r="B412" s="10"/>
      <c r="C412" s="1"/>
      <c r="D412" s="2"/>
      <c r="E412" s="3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  <c r="CC412" s="81"/>
      <c r="CD412" s="81"/>
      <c r="CE412" s="81"/>
      <c r="CF412" s="81"/>
      <c r="CG412" s="81"/>
      <c r="CH412" s="81"/>
      <c r="CI412" s="81"/>
      <c r="CJ412" s="81"/>
      <c r="CK412" s="81"/>
      <c r="CL412" s="81"/>
      <c r="CM412" s="81"/>
      <c r="CN412" s="81"/>
      <c r="CO412" s="81"/>
      <c r="CP412" s="81"/>
      <c r="CQ412" s="81"/>
      <c r="CR412" s="81"/>
      <c r="CS412" s="81"/>
    </row>
    <row r="413" spans="1:97" s="4" customFormat="1" x14ac:dyDescent="0.25">
      <c r="A413" s="9"/>
      <c r="B413" s="10"/>
      <c r="C413" s="1"/>
      <c r="D413" s="2"/>
      <c r="E413" s="3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  <c r="CC413" s="81"/>
      <c r="CD413" s="81"/>
      <c r="CE413" s="81"/>
      <c r="CF413" s="81"/>
      <c r="CG413" s="81"/>
      <c r="CH413" s="81"/>
      <c r="CI413" s="81"/>
      <c r="CJ413" s="81"/>
      <c r="CK413" s="81"/>
      <c r="CL413" s="81"/>
      <c r="CM413" s="81"/>
      <c r="CN413" s="81"/>
      <c r="CO413" s="81"/>
      <c r="CP413" s="81"/>
      <c r="CQ413" s="81"/>
      <c r="CR413" s="81"/>
      <c r="CS413" s="81"/>
    </row>
    <row r="414" spans="1:97" s="4" customFormat="1" x14ac:dyDescent="0.25">
      <c r="A414" s="9"/>
      <c r="B414" s="10"/>
      <c r="C414" s="1"/>
      <c r="D414" s="2"/>
      <c r="E414" s="3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  <c r="CC414" s="81"/>
      <c r="CD414" s="81"/>
      <c r="CE414" s="81"/>
      <c r="CF414" s="81"/>
      <c r="CG414" s="81"/>
      <c r="CH414" s="81"/>
      <c r="CI414" s="81"/>
      <c r="CJ414" s="81"/>
      <c r="CK414" s="81"/>
      <c r="CL414" s="81"/>
      <c r="CM414" s="81"/>
      <c r="CN414" s="81"/>
      <c r="CO414" s="81"/>
      <c r="CP414" s="81"/>
      <c r="CQ414" s="81"/>
      <c r="CR414" s="81"/>
      <c r="CS414" s="81"/>
    </row>
    <row r="415" spans="1:97" s="4" customFormat="1" x14ac:dyDescent="0.25">
      <c r="A415" s="9"/>
      <c r="B415" s="10"/>
      <c r="C415" s="1"/>
      <c r="D415" s="2"/>
      <c r="E415" s="3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  <c r="CC415" s="81"/>
      <c r="CD415" s="81"/>
      <c r="CE415" s="81"/>
      <c r="CF415" s="81"/>
      <c r="CG415" s="81"/>
      <c r="CH415" s="81"/>
      <c r="CI415" s="81"/>
      <c r="CJ415" s="81"/>
      <c r="CK415" s="81"/>
      <c r="CL415" s="81"/>
      <c r="CM415" s="81"/>
      <c r="CN415" s="81"/>
      <c r="CO415" s="81"/>
      <c r="CP415" s="81"/>
      <c r="CQ415" s="81"/>
      <c r="CR415" s="81"/>
      <c r="CS415" s="81"/>
    </row>
    <row r="416" spans="1:97" s="4" customFormat="1" x14ac:dyDescent="0.25">
      <c r="A416" s="9"/>
      <c r="B416" s="10"/>
      <c r="C416" s="1"/>
      <c r="D416" s="2"/>
      <c r="E416" s="3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  <c r="CC416" s="81"/>
      <c r="CD416" s="81"/>
      <c r="CE416" s="81"/>
      <c r="CF416" s="81"/>
      <c r="CG416" s="81"/>
      <c r="CH416" s="81"/>
      <c r="CI416" s="81"/>
      <c r="CJ416" s="81"/>
      <c r="CK416" s="81"/>
      <c r="CL416" s="81"/>
      <c r="CM416" s="81"/>
      <c r="CN416" s="81"/>
      <c r="CO416" s="81"/>
      <c r="CP416" s="81"/>
      <c r="CQ416" s="81"/>
      <c r="CR416" s="81"/>
      <c r="CS416" s="81"/>
    </row>
    <row r="417" spans="1:97" s="4" customFormat="1" x14ac:dyDescent="0.25">
      <c r="A417" s="9"/>
      <c r="B417" s="10"/>
      <c r="C417" s="1"/>
      <c r="D417" s="2"/>
      <c r="E417" s="3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  <c r="CC417" s="81"/>
      <c r="CD417" s="81"/>
      <c r="CE417" s="81"/>
      <c r="CF417" s="81"/>
      <c r="CG417" s="81"/>
      <c r="CH417" s="81"/>
      <c r="CI417" s="81"/>
      <c r="CJ417" s="81"/>
      <c r="CK417" s="81"/>
      <c r="CL417" s="81"/>
      <c r="CM417" s="81"/>
      <c r="CN417" s="81"/>
      <c r="CO417" s="81"/>
      <c r="CP417" s="81"/>
      <c r="CQ417" s="81"/>
      <c r="CR417" s="81"/>
      <c r="CS417" s="81"/>
    </row>
    <row r="418" spans="1:97" s="4" customFormat="1" x14ac:dyDescent="0.25">
      <c r="A418" s="9"/>
      <c r="B418" s="10"/>
      <c r="C418" s="1"/>
      <c r="D418" s="2"/>
      <c r="E418" s="3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  <c r="CC418" s="81"/>
      <c r="CD418" s="81"/>
      <c r="CE418" s="81"/>
      <c r="CF418" s="81"/>
      <c r="CG418" s="81"/>
      <c r="CH418" s="81"/>
      <c r="CI418" s="81"/>
      <c r="CJ418" s="81"/>
      <c r="CK418" s="81"/>
      <c r="CL418" s="81"/>
      <c r="CM418" s="81"/>
      <c r="CN418" s="81"/>
      <c r="CO418" s="81"/>
      <c r="CP418" s="81"/>
      <c r="CQ418" s="81"/>
      <c r="CR418" s="81"/>
      <c r="CS418" s="81"/>
    </row>
    <row r="419" spans="1:97" s="4" customFormat="1" x14ac:dyDescent="0.25">
      <c r="A419" s="9"/>
      <c r="B419" s="10"/>
      <c r="C419" s="1"/>
      <c r="D419" s="2"/>
      <c r="E419" s="3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  <c r="CC419" s="81"/>
      <c r="CD419" s="81"/>
      <c r="CE419" s="81"/>
      <c r="CF419" s="81"/>
      <c r="CG419" s="81"/>
      <c r="CH419" s="81"/>
      <c r="CI419" s="81"/>
      <c r="CJ419" s="81"/>
      <c r="CK419" s="81"/>
      <c r="CL419" s="81"/>
      <c r="CM419" s="81"/>
      <c r="CN419" s="81"/>
      <c r="CO419" s="81"/>
      <c r="CP419" s="81"/>
      <c r="CQ419" s="81"/>
      <c r="CR419" s="81"/>
      <c r="CS419" s="81"/>
    </row>
    <row r="420" spans="1:97" s="4" customFormat="1" x14ac:dyDescent="0.25">
      <c r="A420" s="9"/>
      <c r="B420" s="10"/>
      <c r="C420" s="1"/>
      <c r="D420" s="2"/>
      <c r="E420" s="3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  <c r="CC420" s="81"/>
      <c r="CD420" s="81"/>
      <c r="CE420" s="81"/>
      <c r="CF420" s="81"/>
      <c r="CG420" s="81"/>
      <c r="CH420" s="81"/>
      <c r="CI420" s="81"/>
      <c r="CJ420" s="81"/>
      <c r="CK420" s="81"/>
      <c r="CL420" s="81"/>
      <c r="CM420" s="81"/>
      <c r="CN420" s="81"/>
      <c r="CO420" s="81"/>
      <c r="CP420" s="81"/>
      <c r="CQ420" s="81"/>
      <c r="CR420" s="81"/>
      <c r="CS420" s="81"/>
    </row>
    <row r="421" spans="1:97" s="4" customFormat="1" x14ac:dyDescent="0.25">
      <c r="A421" s="9"/>
      <c r="B421" s="10"/>
      <c r="C421" s="1"/>
      <c r="D421" s="2"/>
      <c r="E421" s="3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  <c r="CC421" s="81"/>
      <c r="CD421" s="81"/>
      <c r="CE421" s="81"/>
      <c r="CF421" s="81"/>
      <c r="CG421" s="81"/>
      <c r="CH421" s="81"/>
      <c r="CI421" s="81"/>
      <c r="CJ421" s="81"/>
      <c r="CK421" s="81"/>
      <c r="CL421" s="81"/>
      <c r="CM421" s="81"/>
      <c r="CN421" s="81"/>
      <c r="CO421" s="81"/>
      <c r="CP421" s="81"/>
      <c r="CQ421" s="81"/>
      <c r="CR421" s="81"/>
      <c r="CS421" s="81"/>
    </row>
    <row r="422" spans="1:97" s="4" customFormat="1" x14ac:dyDescent="0.25">
      <c r="A422" s="9"/>
      <c r="B422" s="10"/>
      <c r="C422" s="1"/>
      <c r="D422" s="2"/>
      <c r="E422" s="3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  <c r="CC422" s="81"/>
      <c r="CD422" s="81"/>
      <c r="CE422" s="81"/>
      <c r="CF422" s="81"/>
      <c r="CG422" s="81"/>
      <c r="CH422" s="81"/>
      <c r="CI422" s="81"/>
      <c r="CJ422" s="81"/>
      <c r="CK422" s="81"/>
      <c r="CL422" s="81"/>
      <c r="CM422" s="81"/>
      <c r="CN422" s="81"/>
      <c r="CO422" s="81"/>
      <c r="CP422" s="81"/>
      <c r="CQ422" s="81"/>
      <c r="CR422" s="81"/>
      <c r="CS422" s="81"/>
    </row>
    <row r="423" spans="1:97" s="4" customFormat="1" x14ac:dyDescent="0.25">
      <c r="A423" s="9"/>
      <c r="B423" s="10"/>
      <c r="C423" s="1"/>
      <c r="D423" s="2"/>
      <c r="E423" s="3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  <c r="CC423" s="81"/>
      <c r="CD423" s="81"/>
      <c r="CE423" s="81"/>
      <c r="CF423" s="81"/>
      <c r="CG423" s="81"/>
      <c r="CH423" s="81"/>
      <c r="CI423" s="81"/>
      <c r="CJ423" s="81"/>
      <c r="CK423" s="81"/>
      <c r="CL423" s="81"/>
      <c r="CM423" s="81"/>
      <c r="CN423" s="81"/>
      <c r="CO423" s="81"/>
      <c r="CP423" s="81"/>
      <c r="CQ423" s="81"/>
      <c r="CR423" s="81"/>
      <c r="CS423" s="81"/>
    </row>
    <row r="424" spans="1:97" s="4" customFormat="1" x14ac:dyDescent="0.25">
      <c r="A424" s="9"/>
      <c r="B424" s="10"/>
      <c r="C424" s="1"/>
      <c r="D424" s="2"/>
      <c r="E424" s="3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  <c r="CC424" s="81"/>
      <c r="CD424" s="81"/>
      <c r="CE424" s="81"/>
      <c r="CF424" s="81"/>
      <c r="CG424" s="81"/>
      <c r="CH424" s="81"/>
      <c r="CI424" s="81"/>
      <c r="CJ424" s="81"/>
      <c r="CK424" s="81"/>
      <c r="CL424" s="81"/>
      <c r="CM424" s="81"/>
      <c r="CN424" s="81"/>
      <c r="CO424" s="81"/>
      <c r="CP424" s="81"/>
      <c r="CQ424" s="81"/>
      <c r="CR424" s="81"/>
      <c r="CS424" s="81"/>
    </row>
    <row r="425" spans="1:97" s="4" customFormat="1" x14ac:dyDescent="0.25">
      <c r="A425" s="9"/>
      <c r="B425" s="10"/>
      <c r="C425" s="1"/>
      <c r="D425" s="2"/>
      <c r="E425" s="3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  <c r="CC425" s="81"/>
      <c r="CD425" s="81"/>
      <c r="CE425" s="81"/>
      <c r="CF425" s="81"/>
      <c r="CG425" s="81"/>
      <c r="CH425" s="81"/>
      <c r="CI425" s="81"/>
      <c r="CJ425" s="81"/>
      <c r="CK425" s="81"/>
      <c r="CL425" s="81"/>
      <c r="CM425" s="81"/>
      <c r="CN425" s="81"/>
      <c r="CO425" s="81"/>
      <c r="CP425" s="81"/>
      <c r="CQ425" s="81"/>
      <c r="CR425" s="81"/>
      <c r="CS425" s="81"/>
    </row>
    <row r="426" spans="1:97" s="4" customFormat="1" x14ac:dyDescent="0.25">
      <c r="A426" s="9"/>
      <c r="B426" s="10"/>
      <c r="C426" s="1"/>
      <c r="D426" s="2"/>
      <c r="E426" s="3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  <c r="CC426" s="81"/>
      <c r="CD426" s="81"/>
      <c r="CE426" s="81"/>
      <c r="CF426" s="81"/>
      <c r="CG426" s="81"/>
      <c r="CH426" s="81"/>
      <c r="CI426" s="81"/>
      <c r="CJ426" s="81"/>
      <c r="CK426" s="81"/>
      <c r="CL426" s="81"/>
      <c r="CM426" s="81"/>
      <c r="CN426" s="81"/>
      <c r="CO426" s="81"/>
      <c r="CP426" s="81"/>
      <c r="CQ426" s="81"/>
      <c r="CR426" s="81"/>
      <c r="CS426" s="81"/>
    </row>
    <row r="427" spans="1:97" s="4" customFormat="1" x14ac:dyDescent="0.25">
      <c r="A427" s="9"/>
      <c r="B427" s="10"/>
      <c r="C427" s="1"/>
      <c r="D427" s="2"/>
      <c r="E427" s="3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  <c r="CC427" s="81"/>
      <c r="CD427" s="81"/>
      <c r="CE427" s="81"/>
      <c r="CF427" s="81"/>
      <c r="CG427" s="81"/>
      <c r="CH427" s="81"/>
      <c r="CI427" s="81"/>
      <c r="CJ427" s="81"/>
      <c r="CK427" s="81"/>
      <c r="CL427" s="81"/>
      <c r="CM427" s="81"/>
      <c r="CN427" s="81"/>
      <c r="CO427" s="81"/>
      <c r="CP427" s="81"/>
      <c r="CQ427" s="81"/>
      <c r="CR427" s="81"/>
      <c r="CS427" s="81"/>
    </row>
    <row r="428" spans="1:97" s="4" customFormat="1" x14ac:dyDescent="0.25">
      <c r="A428" s="9"/>
      <c r="B428" s="10"/>
      <c r="C428" s="1"/>
      <c r="D428" s="2"/>
      <c r="E428" s="3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  <c r="CC428" s="81"/>
      <c r="CD428" s="81"/>
      <c r="CE428" s="81"/>
      <c r="CF428" s="81"/>
      <c r="CG428" s="81"/>
      <c r="CH428" s="81"/>
      <c r="CI428" s="81"/>
      <c r="CJ428" s="81"/>
      <c r="CK428" s="81"/>
      <c r="CL428" s="81"/>
      <c r="CM428" s="81"/>
      <c r="CN428" s="81"/>
      <c r="CO428" s="81"/>
      <c r="CP428" s="81"/>
      <c r="CQ428" s="81"/>
      <c r="CR428" s="81"/>
      <c r="CS428" s="81"/>
    </row>
    <row r="429" spans="1:97" s="4" customFormat="1" x14ac:dyDescent="0.25">
      <c r="A429" s="9"/>
      <c r="B429" s="10"/>
      <c r="C429" s="1"/>
      <c r="D429" s="2"/>
      <c r="E429" s="3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  <c r="CC429" s="81"/>
      <c r="CD429" s="81"/>
      <c r="CE429" s="81"/>
      <c r="CF429" s="81"/>
      <c r="CG429" s="81"/>
      <c r="CH429" s="81"/>
      <c r="CI429" s="81"/>
      <c r="CJ429" s="81"/>
      <c r="CK429" s="81"/>
      <c r="CL429" s="81"/>
      <c r="CM429" s="81"/>
      <c r="CN429" s="81"/>
      <c r="CO429" s="81"/>
      <c r="CP429" s="81"/>
      <c r="CQ429" s="81"/>
      <c r="CR429" s="81"/>
      <c r="CS429" s="81"/>
    </row>
    <row r="430" spans="1:97" s="4" customFormat="1" x14ac:dyDescent="0.25">
      <c r="A430" s="9"/>
      <c r="B430" s="10"/>
      <c r="C430" s="1"/>
      <c r="D430" s="2"/>
      <c r="E430" s="3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  <c r="CC430" s="81"/>
      <c r="CD430" s="81"/>
      <c r="CE430" s="81"/>
      <c r="CF430" s="81"/>
      <c r="CG430" s="81"/>
      <c r="CH430" s="81"/>
      <c r="CI430" s="81"/>
      <c r="CJ430" s="81"/>
      <c r="CK430" s="81"/>
      <c r="CL430" s="81"/>
      <c r="CM430" s="81"/>
      <c r="CN430" s="81"/>
      <c r="CO430" s="81"/>
      <c r="CP430" s="81"/>
      <c r="CQ430" s="81"/>
      <c r="CR430" s="81"/>
      <c r="CS430" s="81"/>
    </row>
    <row r="431" spans="1:97" s="4" customFormat="1" x14ac:dyDescent="0.25">
      <c r="A431" s="9"/>
      <c r="B431" s="10"/>
      <c r="C431" s="1"/>
      <c r="D431" s="2"/>
      <c r="E431" s="3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  <c r="CC431" s="81"/>
      <c r="CD431" s="81"/>
      <c r="CE431" s="81"/>
      <c r="CF431" s="81"/>
      <c r="CG431" s="81"/>
      <c r="CH431" s="81"/>
      <c r="CI431" s="81"/>
      <c r="CJ431" s="81"/>
      <c r="CK431" s="81"/>
      <c r="CL431" s="81"/>
      <c r="CM431" s="81"/>
      <c r="CN431" s="81"/>
      <c r="CO431" s="81"/>
      <c r="CP431" s="81"/>
      <c r="CQ431" s="81"/>
      <c r="CR431" s="81"/>
      <c r="CS431" s="81"/>
    </row>
    <row r="432" spans="1:97" s="4" customFormat="1" x14ac:dyDescent="0.25">
      <c r="A432" s="9"/>
      <c r="B432" s="10"/>
      <c r="C432" s="1"/>
      <c r="D432" s="2"/>
      <c r="E432" s="3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  <c r="CC432" s="81"/>
      <c r="CD432" s="81"/>
      <c r="CE432" s="81"/>
      <c r="CF432" s="81"/>
      <c r="CG432" s="81"/>
      <c r="CH432" s="81"/>
      <c r="CI432" s="81"/>
      <c r="CJ432" s="81"/>
      <c r="CK432" s="81"/>
      <c r="CL432" s="81"/>
      <c r="CM432" s="81"/>
      <c r="CN432" s="81"/>
      <c r="CO432" s="81"/>
      <c r="CP432" s="81"/>
      <c r="CQ432" s="81"/>
      <c r="CR432" s="81"/>
      <c r="CS432" s="81"/>
    </row>
    <row r="433" spans="1:97" s="4" customFormat="1" x14ac:dyDescent="0.25">
      <c r="A433" s="9"/>
      <c r="B433" s="10"/>
      <c r="C433" s="1"/>
      <c r="D433" s="2"/>
      <c r="E433" s="3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  <c r="CC433" s="81"/>
      <c r="CD433" s="81"/>
      <c r="CE433" s="81"/>
      <c r="CF433" s="81"/>
      <c r="CG433" s="81"/>
      <c r="CH433" s="81"/>
      <c r="CI433" s="81"/>
      <c r="CJ433" s="81"/>
      <c r="CK433" s="81"/>
      <c r="CL433" s="81"/>
      <c r="CM433" s="81"/>
      <c r="CN433" s="81"/>
      <c r="CO433" s="81"/>
      <c r="CP433" s="81"/>
      <c r="CQ433" s="81"/>
      <c r="CR433" s="81"/>
      <c r="CS433" s="81"/>
    </row>
    <row r="434" spans="1:97" s="4" customFormat="1" x14ac:dyDescent="0.25">
      <c r="A434" s="9"/>
      <c r="B434" s="10"/>
      <c r="C434" s="1"/>
      <c r="D434" s="2"/>
      <c r="E434" s="3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  <c r="CC434" s="81"/>
      <c r="CD434" s="81"/>
      <c r="CE434" s="81"/>
      <c r="CF434" s="81"/>
      <c r="CG434" s="81"/>
      <c r="CH434" s="81"/>
      <c r="CI434" s="81"/>
      <c r="CJ434" s="81"/>
      <c r="CK434" s="81"/>
      <c r="CL434" s="81"/>
      <c r="CM434" s="81"/>
      <c r="CN434" s="81"/>
      <c r="CO434" s="81"/>
      <c r="CP434" s="81"/>
      <c r="CQ434" s="81"/>
      <c r="CR434" s="81"/>
      <c r="CS434" s="81"/>
    </row>
    <row r="435" spans="1:97" s="4" customFormat="1" x14ac:dyDescent="0.25">
      <c r="A435" s="9"/>
      <c r="B435" s="10"/>
      <c r="C435" s="1"/>
      <c r="D435" s="2"/>
      <c r="E435" s="3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  <c r="CC435" s="81"/>
      <c r="CD435" s="81"/>
      <c r="CE435" s="81"/>
      <c r="CF435" s="81"/>
      <c r="CG435" s="81"/>
      <c r="CH435" s="81"/>
      <c r="CI435" s="81"/>
      <c r="CJ435" s="81"/>
      <c r="CK435" s="81"/>
      <c r="CL435" s="81"/>
      <c r="CM435" s="81"/>
      <c r="CN435" s="81"/>
      <c r="CO435" s="81"/>
      <c r="CP435" s="81"/>
      <c r="CQ435" s="81"/>
      <c r="CR435" s="81"/>
      <c r="CS435" s="81"/>
    </row>
    <row r="436" spans="1:97" s="4" customFormat="1" x14ac:dyDescent="0.25">
      <c r="A436" s="9"/>
      <c r="B436" s="10"/>
      <c r="C436" s="1"/>
      <c r="D436" s="2"/>
      <c r="E436" s="3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  <c r="CC436" s="81"/>
      <c r="CD436" s="81"/>
      <c r="CE436" s="81"/>
      <c r="CF436" s="81"/>
      <c r="CG436" s="81"/>
      <c r="CH436" s="81"/>
      <c r="CI436" s="81"/>
      <c r="CJ436" s="81"/>
      <c r="CK436" s="81"/>
      <c r="CL436" s="81"/>
      <c r="CM436" s="81"/>
      <c r="CN436" s="81"/>
      <c r="CO436" s="81"/>
      <c r="CP436" s="81"/>
      <c r="CQ436" s="81"/>
      <c r="CR436" s="81"/>
      <c r="CS436" s="81"/>
    </row>
    <row r="437" spans="1:97" s="4" customFormat="1" x14ac:dyDescent="0.25">
      <c r="A437" s="9"/>
      <c r="B437" s="10"/>
      <c r="C437" s="1"/>
      <c r="D437" s="2"/>
      <c r="E437" s="3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  <c r="CC437" s="81"/>
      <c r="CD437" s="81"/>
      <c r="CE437" s="81"/>
      <c r="CF437" s="81"/>
      <c r="CG437" s="81"/>
      <c r="CH437" s="81"/>
      <c r="CI437" s="81"/>
      <c r="CJ437" s="81"/>
      <c r="CK437" s="81"/>
      <c r="CL437" s="81"/>
      <c r="CM437" s="81"/>
      <c r="CN437" s="81"/>
      <c r="CO437" s="81"/>
      <c r="CP437" s="81"/>
      <c r="CQ437" s="81"/>
      <c r="CR437" s="81"/>
      <c r="CS437" s="81"/>
    </row>
    <row r="438" spans="1:97" s="4" customFormat="1" x14ac:dyDescent="0.25">
      <c r="A438" s="9"/>
      <c r="B438" s="10"/>
      <c r="C438" s="1"/>
      <c r="D438" s="2"/>
      <c r="E438" s="3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  <c r="CC438" s="81"/>
      <c r="CD438" s="81"/>
      <c r="CE438" s="81"/>
      <c r="CF438" s="81"/>
      <c r="CG438" s="81"/>
      <c r="CH438" s="81"/>
      <c r="CI438" s="81"/>
      <c r="CJ438" s="81"/>
      <c r="CK438" s="81"/>
      <c r="CL438" s="81"/>
      <c r="CM438" s="81"/>
      <c r="CN438" s="81"/>
      <c r="CO438" s="81"/>
      <c r="CP438" s="81"/>
      <c r="CQ438" s="81"/>
      <c r="CR438" s="81"/>
      <c r="CS438" s="81"/>
    </row>
    <row r="439" spans="1:97" s="4" customFormat="1" x14ac:dyDescent="0.25">
      <c r="A439" s="9"/>
      <c r="B439" s="10"/>
      <c r="C439" s="1"/>
      <c r="D439" s="2"/>
      <c r="E439" s="3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  <c r="CC439" s="81"/>
      <c r="CD439" s="81"/>
      <c r="CE439" s="81"/>
      <c r="CF439" s="81"/>
      <c r="CG439" s="81"/>
      <c r="CH439" s="81"/>
      <c r="CI439" s="81"/>
      <c r="CJ439" s="81"/>
      <c r="CK439" s="81"/>
      <c r="CL439" s="81"/>
      <c r="CM439" s="81"/>
      <c r="CN439" s="81"/>
      <c r="CO439" s="81"/>
      <c r="CP439" s="81"/>
      <c r="CQ439" s="81"/>
      <c r="CR439" s="81"/>
      <c r="CS439" s="81"/>
    </row>
    <row r="440" spans="1:97" s="4" customFormat="1" x14ac:dyDescent="0.25">
      <c r="A440" s="9"/>
      <c r="B440" s="10"/>
      <c r="C440" s="1"/>
      <c r="D440" s="2"/>
      <c r="E440" s="3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  <c r="CC440" s="81"/>
      <c r="CD440" s="81"/>
      <c r="CE440" s="81"/>
      <c r="CF440" s="81"/>
      <c r="CG440" s="81"/>
      <c r="CH440" s="81"/>
      <c r="CI440" s="81"/>
      <c r="CJ440" s="81"/>
      <c r="CK440" s="81"/>
      <c r="CL440" s="81"/>
      <c r="CM440" s="81"/>
      <c r="CN440" s="81"/>
      <c r="CO440" s="81"/>
      <c r="CP440" s="81"/>
      <c r="CQ440" s="81"/>
      <c r="CR440" s="81"/>
      <c r="CS440" s="81"/>
    </row>
    <row r="441" spans="1:97" s="4" customFormat="1" x14ac:dyDescent="0.25">
      <c r="A441" s="9"/>
      <c r="B441" s="10"/>
      <c r="C441" s="1"/>
      <c r="D441" s="2"/>
      <c r="E441" s="3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  <c r="CC441" s="81"/>
      <c r="CD441" s="81"/>
      <c r="CE441" s="81"/>
      <c r="CF441" s="81"/>
      <c r="CG441" s="81"/>
      <c r="CH441" s="81"/>
      <c r="CI441" s="81"/>
      <c r="CJ441" s="81"/>
      <c r="CK441" s="81"/>
      <c r="CL441" s="81"/>
      <c r="CM441" s="81"/>
      <c r="CN441" s="81"/>
      <c r="CO441" s="81"/>
      <c r="CP441" s="81"/>
      <c r="CQ441" s="81"/>
      <c r="CR441" s="81"/>
      <c r="CS441" s="81"/>
    </row>
    <row r="442" spans="1:97" s="4" customFormat="1" x14ac:dyDescent="0.25">
      <c r="A442" s="9"/>
      <c r="B442" s="10"/>
      <c r="C442" s="1"/>
      <c r="D442" s="2"/>
      <c r="E442" s="3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  <c r="CC442" s="81"/>
      <c r="CD442" s="81"/>
      <c r="CE442" s="81"/>
      <c r="CF442" s="81"/>
      <c r="CG442" s="81"/>
      <c r="CH442" s="81"/>
      <c r="CI442" s="81"/>
      <c r="CJ442" s="81"/>
      <c r="CK442" s="81"/>
      <c r="CL442" s="81"/>
      <c r="CM442" s="81"/>
      <c r="CN442" s="81"/>
      <c r="CO442" s="81"/>
      <c r="CP442" s="81"/>
      <c r="CQ442" s="81"/>
      <c r="CR442" s="81"/>
      <c r="CS442" s="81"/>
    </row>
    <row r="443" spans="1:97" s="4" customFormat="1" x14ac:dyDescent="0.25">
      <c r="A443" s="9"/>
      <c r="B443" s="10"/>
      <c r="C443" s="1"/>
      <c r="D443" s="2"/>
      <c r="E443" s="3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  <c r="CC443" s="81"/>
      <c r="CD443" s="81"/>
      <c r="CE443" s="81"/>
      <c r="CF443" s="81"/>
      <c r="CG443" s="81"/>
      <c r="CH443" s="81"/>
      <c r="CI443" s="81"/>
      <c r="CJ443" s="81"/>
      <c r="CK443" s="81"/>
      <c r="CL443" s="81"/>
      <c r="CM443" s="81"/>
      <c r="CN443" s="81"/>
      <c r="CO443" s="81"/>
      <c r="CP443" s="81"/>
      <c r="CQ443" s="81"/>
      <c r="CR443" s="81"/>
      <c r="CS443" s="81"/>
    </row>
    <row r="444" spans="1:97" s="4" customFormat="1" x14ac:dyDescent="0.25">
      <c r="A444" s="9"/>
      <c r="B444" s="10"/>
      <c r="C444" s="1"/>
      <c r="D444" s="2"/>
      <c r="E444" s="3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  <c r="CC444" s="81"/>
      <c r="CD444" s="81"/>
      <c r="CE444" s="81"/>
      <c r="CF444" s="81"/>
      <c r="CG444" s="81"/>
      <c r="CH444" s="81"/>
      <c r="CI444" s="81"/>
      <c r="CJ444" s="81"/>
      <c r="CK444" s="81"/>
      <c r="CL444" s="81"/>
      <c r="CM444" s="81"/>
      <c r="CN444" s="81"/>
      <c r="CO444" s="81"/>
      <c r="CP444" s="81"/>
      <c r="CQ444" s="81"/>
      <c r="CR444" s="81"/>
      <c r="CS444" s="81"/>
    </row>
    <row r="445" spans="1:97" s="4" customFormat="1" x14ac:dyDescent="0.25">
      <c r="A445" s="9"/>
      <c r="B445" s="10"/>
      <c r="C445" s="1"/>
      <c r="D445" s="2"/>
      <c r="E445" s="3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  <c r="CC445" s="81"/>
      <c r="CD445" s="81"/>
      <c r="CE445" s="81"/>
      <c r="CF445" s="81"/>
      <c r="CG445" s="81"/>
      <c r="CH445" s="81"/>
      <c r="CI445" s="81"/>
      <c r="CJ445" s="81"/>
      <c r="CK445" s="81"/>
      <c r="CL445" s="81"/>
      <c r="CM445" s="81"/>
      <c r="CN445" s="81"/>
      <c r="CO445" s="81"/>
      <c r="CP445" s="81"/>
      <c r="CQ445" s="81"/>
      <c r="CR445" s="81"/>
      <c r="CS445" s="81"/>
    </row>
    <row r="446" spans="1:97" s="4" customFormat="1" x14ac:dyDescent="0.25">
      <c r="A446" s="9"/>
      <c r="B446" s="10"/>
      <c r="C446" s="1"/>
      <c r="D446" s="2"/>
      <c r="E446" s="3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  <c r="CC446" s="81"/>
      <c r="CD446" s="81"/>
      <c r="CE446" s="81"/>
      <c r="CF446" s="81"/>
      <c r="CG446" s="81"/>
      <c r="CH446" s="81"/>
      <c r="CI446" s="81"/>
      <c r="CJ446" s="81"/>
      <c r="CK446" s="81"/>
      <c r="CL446" s="81"/>
      <c r="CM446" s="81"/>
      <c r="CN446" s="81"/>
      <c r="CO446" s="81"/>
      <c r="CP446" s="81"/>
      <c r="CQ446" s="81"/>
      <c r="CR446" s="81"/>
      <c r="CS446" s="81"/>
    </row>
    <row r="447" spans="1:97" s="4" customFormat="1" x14ac:dyDescent="0.25">
      <c r="A447" s="9"/>
      <c r="B447" s="10"/>
      <c r="C447" s="1"/>
      <c r="D447" s="2"/>
      <c r="E447" s="3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  <c r="CC447" s="81"/>
      <c r="CD447" s="81"/>
      <c r="CE447" s="81"/>
      <c r="CF447" s="81"/>
      <c r="CG447" s="81"/>
      <c r="CH447" s="81"/>
      <c r="CI447" s="81"/>
      <c r="CJ447" s="81"/>
      <c r="CK447" s="81"/>
      <c r="CL447" s="81"/>
      <c r="CM447" s="81"/>
      <c r="CN447" s="81"/>
      <c r="CO447" s="81"/>
      <c r="CP447" s="81"/>
      <c r="CQ447" s="81"/>
      <c r="CR447" s="81"/>
      <c r="CS447" s="81"/>
    </row>
    <row r="448" spans="1:97" s="4" customFormat="1" x14ac:dyDescent="0.25">
      <c r="A448" s="9"/>
      <c r="B448" s="10"/>
      <c r="C448" s="1"/>
      <c r="D448" s="2"/>
      <c r="E448" s="3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  <c r="CC448" s="81"/>
      <c r="CD448" s="81"/>
      <c r="CE448" s="81"/>
      <c r="CF448" s="81"/>
      <c r="CG448" s="81"/>
      <c r="CH448" s="81"/>
      <c r="CI448" s="81"/>
      <c r="CJ448" s="81"/>
      <c r="CK448" s="81"/>
      <c r="CL448" s="81"/>
      <c r="CM448" s="81"/>
      <c r="CN448" s="81"/>
      <c r="CO448" s="81"/>
      <c r="CP448" s="81"/>
      <c r="CQ448" s="81"/>
      <c r="CR448" s="81"/>
      <c r="CS448" s="81"/>
    </row>
    <row r="449" spans="1:97" s="4" customFormat="1" x14ac:dyDescent="0.25">
      <c r="A449" s="9"/>
      <c r="B449" s="10"/>
      <c r="C449" s="1"/>
      <c r="D449" s="2"/>
      <c r="E449" s="3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  <c r="CC449" s="81"/>
      <c r="CD449" s="81"/>
      <c r="CE449" s="81"/>
      <c r="CF449" s="81"/>
      <c r="CG449" s="81"/>
      <c r="CH449" s="81"/>
      <c r="CI449" s="81"/>
      <c r="CJ449" s="81"/>
      <c r="CK449" s="81"/>
      <c r="CL449" s="81"/>
      <c r="CM449" s="81"/>
      <c r="CN449" s="81"/>
      <c r="CO449" s="81"/>
      <c r="CP449" s="81"/>
      <c r="CQ449" s="81"/>
      <c r="CR449" s="81"/>
      <c r="CS449" s="81"/>
    </row>
    <row r="450" spans="1:97" s="4" customFormat="1" x14ac:dyDescent="0.25">
      <c r="A450" s="9"/>
      <c r="B450" s="10"/>
      <c r="C450" s="1"/>
      <c r="D450" s="2"/>
      <c r="E450" s="3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  <c r="CC450" s="81"/>
      <c r="CD450" s="81"/>
      <c r="CE450" s="81"/>
      <c r="CF450" s="81"/>
      <c r="CG450" s="81"/>
      <c r="CH450" s="81"/>
      <c r="CI450" s="81"/>
      <c r="CJ450" s="81"/>
      <c r="CK450" s="81"/>
      <c r="CL450" s="81"/>
      <c r="CM450" s="81"/>
      <c r="CN450" s="81"/>
      <c r="CO450" s="81"/>
      <c r="CP450" s="81"/>
      <c r="CQ450" s="81"/>
      <c r="CR450" s="81"/>
      <c r="CS450" s="81"/>
    </row>
    <row r="451" spans="1:97" s="4" customFormat="1" x14ac:dyDescent="0.25">
      <c r="A451" s="9"/>
      <c r="B451" s="10"/>
      <c r="C451" s="1"/>
      <c r="D451" s="2"/>
      <c r="E451" s="3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  <c r="CC451" s="81"/>
      <c r="CD451" s="81"/>
      <c r="CE451" s="81"/>
      <c r="CF451" s="81"/>
      <c r="CG451" s="81"/>
      <c r="CH451" s="81"/>
      <c r="CI451" s="81"/>
      <c r="CJ451" s="81"/>
      <c r="CK451" s="81"/>
      <c r="CL451" s="81"/>
      <c r="CM451" s="81"/>
      <c r="CN451" s="81"/>
      <c r="CO451" s="81"/>
      <c r="CP451" s="81"/>
      <c r="CQ451" s="81"/>
      <c r="CR451" s="81"/>
      <c r="CS451" s="81"/>
    </row>
    <row r="452" spans="1:97" s="4" customFormat="1" x14ac:dyDescent="0.25">
      <c r="A452" s="9"/>
      <c r="B452" s="10"/>
      <c r="C452" s="1"/>
      <c r="D452" s="2"/>
      <c r="E452" s="3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  <c r="CC452" s="81"/>
      <c r="CD452" s="81"/>
      <c r="CE452" s="81"/>
      <c r="CF452" s="81"/>
      <c r="CG452" s="81"/>
      <c r="CH452" s="81"/>
      <c r="CI452" s="81"/>
      <c r="CJ452" s="81"/>
      <c r="CK452" s="81"/>
      <c r="CL452" s="81"/>
      <c r="CM452" s="81"/>
      <c r="CN452" s="81"/>
      <c r="CO452" s="81"/>
      <c r="CP452" s="81"/>
      <c r="CQ452" s="81"/>
      <c r="CR452" s="81"/>
      <c r="CS452" s="81"/>
    </row>
    <row r="453" spans="1:97" s="4" customFormat="1" x14ac:dyDescent="0.25">
      <c r="A453" s="9"/>
      <c r="B453" s="10"/>
      <c r="C453" s="1"/>
      <c r="D453" s="2"/>
      <c r="E453" s="3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  <c r="CC453" s="81"/>
      <c r="CD453" s="81"/>
      <c r="CE453" s="81"/>
      <c r="CF453" s="81"/>
      <c r="CG453" s="81"/>
      <c r="CH453" s="81"/>
      <c r="CI453" s="81"/>
      <c r="CJ453" s="81"/>
      <c r="CK453" s="81"/>
      <c r="CL453" s="81"/>
      <c r="CM453" s="81"/>
      <c r="CN453" s="81"/>
      <c r="CO453" s="81"/>
      <c r="CP453" s="81"/>
      <c r="CQ453" s="81"/>
      <c r="CR453" s="81"/>
      <c r="CS453" s="81"/>
    </row>
    <row r="454" spans="1:97" s="4" customFormat="1" x14ac:dyDescent="0.25">
      <c r="A454" s="9"/>
      <c r="B454" s="10"/>
      <c r="C454" s="1"/>
      <c r="D454" s="2"/>
      <c r="E454" s="3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  <c r="CC454" s="81"/>
      <c r="CD454" s="81"/>
      <c r="CE454" s="81"/>
      <c r="CF454" s="81"/>
      <c r="CG454" s="81"/>
      <c r="CH454" s="81"/>
      <c r="CI454" s="81"/>
      <c r="CJ454" s="81"/>
      <c r="CK454" s="81"/>
      <c r="CL454" s="81"/>
      <c r="CM454" s="81"/>
      <c r="CN454" s="81"/>
      <c r="CO454" s="81"/>
      <c r="CP454" s="81"/>
      <c r="CQ454" s="81"/>
      <c r="CR454" s="81"/>
      <c r="CS454" s="81"/>
    </row>
    <row r="455" spans="1:97" s="4" customFormat="1" x14ac:dyDescent="0.25">
      <c r="A455" s="9"/>
      <c r="B455" s="10"/>
      <c r="C455" s="1"/>
      <c r="D455" s="2"/>
      <c r="E455" s="3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  <c r="CC455" s="81"/>
      <c r="CD455" s="81"/>
      <c r="CE455" s="81"/>
      <c r="CF455" s="81"/>
      <c r="CG455" s="81"/>
      <c r="CH455" s="81"/>
      <c r="CI455" s="81"/>
      <c r="CJ455" s="81"/>
      <c r="CK455" s="81"/>
      <c r="CL455" s="81"/>
      <c r="CM455" s="81"/>
      <c r="CN455" s="81"/>
      <c r="CO455" s="81"/>
      <c r="CP455" s="81"/>
      <c r="CQ455" s="81"/>
      <c r="CR455" s="81"/>
      <c r="CS455" s="81"/>
    </row>
    <row r="456" spans="1:97" s="4" customFormat="1" x14ac:dyDescent="0.25">
      <c r="A456" s="9"/>
      <c r="B456" s="10"/>
      <c r="C456" s="1"/>
      <c r="D456" s="2"/>
      <c r="E456" s="3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  <c r="CC456" s="81"/>
      <c r="CD456" s="81"/>
      <c r="CE456" s="81"/>
      <c r="CF456" s="81"/>
      <c r="CG456" s="81"/>
      <c r="CH456" s="81"/>
      <c r="CI456" s="81"/>
      <c r="CJ456" s="81"/>
      <c r="CK456" s="81"/>
      <c r="CL456" s="81"/>
      <c r="CM456" s="81"/>
      <c r="CN456" s="81"/>
      <c r="CO456" s="81"/>
      <c r="CP456" s="81"/>
      <c r="CQ456" s="81"/>
      <c r="CR456" s="81"/>
      <c r="CS456" s="81"/>
    </row>
    <row r="457" spans="1:97" s="4" customFormat="1" x14ac:dyDescent="0.25">
      <c r="A457" s="9"/>
      <c r="B457" s="10"/>
      <c r="C457" s="1"/>
      <c r="D457" s="2"/>
      <c r="E457" s="3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  <c r="CC457" s="81"/>
      <c r="CD457" s="81"/>
      <c r="CE457" s="81"/>
      <c r="CF457" s="81"/>
      <c r="CG457" s="81"/>
      <c r="CH457" s="81"/>
      <c r="CI457" s="81"/>
      <c r="CJ457" s="81"/>
      <c r="CK457" s="81"/>
      <c r="CL457" s="81"/>
      <c r="CM457" s="81"/>
      <c r="CN457" s="81"/>
      <c r="CO457" s="81"/>
      <c r="CP457" s="81"/>
      <c r="CQ457" s="81"/>
      <c r="CR457" s="81"/>
      <c r="CS457" s="81"/>
    </row>
    <row r="458" spans="1:97" s="4" customFormat="1" x14ac:dyDescent="0.25">
      <c r="A458" s="9"/>
      <c r="B458" s="10"/>
      <c r="C458" s="1"/>
      <c r="D458" s="2"/>
      <c r="E458" s="3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  <c r="CC458" s="81"/>
      <c r="CD458" s="81"/>
      <c r="CE458" s="81"/>
      <c r="CF458" s="81"/>
      <c r="CG458" s="81"/>
      <c r="CH458" s="81"/>
      <c r="CI458" s="81"/>
      <c r="CJ458" s="81"/>
      <c r="CK458" s="81"/>
      <c r="CL458" s="81"/>
      <c r="CM458" s="81"/>
      <c r="CN458" s="81"/>
      <c r="CO458" s="81"/>
      <c r="CP458" s="81"/>
      <c r="CQ458" s="81"/>
      <c r="CR458" s="81"/>
      <c r="CS458" s="81"/>
    </row>
    <row r="459" spans="1:97" s="4" customFormat="1" x14ac:dyDescent="0.25">
      <c r="A459" s="9"/>
      <c r="B459" s="10"/>
      <c r="C459" s="1"/>
      <c r="D459" s="2"/>
      <c r="E459" s="3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  <c r="CC459" s="81"/>
      <c r="CD459" s="81"/>
      <c r="CE459" s="81"/>
      <c r="CF459" s="81"/>
      <c r="CG459" s="81"/>
      <c r="CH459" s="81"/>
      <c r="CI459" s="81"/>
      <c r="CJ459" s="81"/>
      <c r="CK459" s="81"/>
      <c r="CL459" s="81"/>
      <c r="CM459" s="81"/>
      <c r="CN459" s="81"/>
      <c r="CO459" s="81"/>
      <c r="CP459" s="81"/>
      <c r="CQ459" s="81"/>
      <c r="CR459" s="81"/>
      <c r="CS459" s="81"/>
    </row>
    <row r="460" spans="1:97" s="4" customFormat="1" x14ac:dyDescent="0.25">
      <c r="A460" s="9"/>
      <c r="B460" s="10"/>
      <c r="C460" s="1"/>
      <c r="D460" s="2"/>
      <c r="E460" s="3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  <c r="CC460" s="81"/>
      <c r="CD460" s="81"/>
      <c r="CE460" s="81"/>
      <c r="CF460" s="81"/>
      <c r="CG460" s="81"/>
      <c r="CH460" s="81"/>
      <c r="CI460" s="81"/>
      <c r="CJ460" s="81"/>
      <c r="CK460" s="81"/>
      <c r="CL460" s="81"/>
      <c r="CM460" s="81"/>
      <c r="CN460" s="81"/>
      <c r="CO460" s="81"/>
      <c r="CP460" s="81"/>
      <c r="CQ460" s="81"/>
      <c r="CR460" s="81"/>
      <c r="CS460" s="81"/>
    </row>
    <row r="461" spans="1:97" s="4" customFormat="1" x14ac:dyDescent="0.25">
      <c r="A461" s="9"/>
      <c r="B461" s="10"/>
      <c r="C461" s="1"/>
      <c r="D461" s="2"/>
      <c r="E461" s="3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  <c r="CC461" s="81"/>
      <c r="CD461" s="81"/>
      <c r="CE461" s="81"/>
      <c r="CF461" s="81"/>
      <c r="CG461" s="81"/>
      <c r="CH461" s="81"/>
      <c r="CI461" s="81"/>
      <c r="CJ461" s="81"/>
      <c r="CK461" s="81"/>
      <c r="CL461" s="81"/>
      <c r="CM461" s="81"/>
      <c r="CN461" s="81"/>
      <c r="CO461" s="81"/>
      <c r="CP461" s="81"/>
      <c r="CQ461" s="81"/>
      <c r="CR461" s="81"/>
      <c r="CS461" s="81"/>
    </row>
    <row r="462" spans="1:97" s="4" customFormat="1" x14ac:dyDescent="0.25">
      <c r="A462" s="9"/>
      <c r="B462" s="10"/>
      <c r="C462" s="1"/>
      <c r="D462" s="2"/>
      <c r="E462" s="3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  <c r="CC462" s="81"/>
      <c r="CD462" s="81"/>
      <c r="CE462" s="81"/>
      <c r="CF462" s="81"/>
      <c r="CG462" s="81"/>
      <c r="CH462" s="81"/>
      <c r="CI462" s="81"/>
      <c r="CJ462" s="81"/>
      <c r="CK462" s="81"/>
      <c r="CL462" s="81"/>
      <c r="CM462" s="81"/>
      <c r="CN462" s="81"/>
      <c r="CO462" s="81"/>
      <c r="CP462" s="81"/>
      <c r="CQ462" s="81"/>
      <c r="CR462" s="81"/>
      <c r="CS462" s="81"/>
    </row>
    <row r="463" spans="1:97" s="4" customFormat="1" x14ac:dyDescent="0.25">
      <c r="A463" s="9"/>
      <c r="B463" s="10"/>
      <c r="C463" s="1"/>
      <c r="D463" s="2"/>
      <c r="E463" s="3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  <c r="CC463" s="81"/>
      <c r="CD463" s="81"/>
      <c r="CE463" s="81"/>
      <c r="CF463" s="81"/>
      <c r="CG463" s="81"/>
      <c r="CH463" s="81"/>
      <c r="CI463" s="81"/>
      <c r="CJ463" s="81"/>
      <c r="CK463" s="81"/>
      <c r="CL463" s="81"/>
      <c r="CM463" s="81"/>
      <c r="CN463" s="81"/>
      <c r="CO463" s="81"/>
      <c r="CP463" s="81"/>
      <c r="CQ463" s="81"/>
      <c r="CR463" s="81"/>
      <c r="CS463" s="81"/>
    </row>
    <row r="464" spans="1:97" s="4" customFormat="1" x14ac:dyDescent="0.25">
      <c r="A464" s="9"/>
      <c r="B464" s="10"/>
      <c r="C464" s="1"/>
      <c r="D464" s="2"/>
      <c r="E464" s="3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  <c r="CC464" s="81"/>
      <c r="CD464" s="81"/>
      <c r="CE464" s="81"/>
      <c r="CF464" s="81"/>
      <c r="CG464" s="81"/>
      <c r="CH464" s="81"/>
      <c r="CI464" s="81"/>
      <c r="CJ464" s="81"/>
      <c r="CK464" s="81"/>
      <c r="CL464" s="81"/>
      <c r="CM464" s="81"/>
      <c r="CN464" s="81"/>
      <c r="CO464" s="81"/>
      <c r="CP464" s="81"/>
      <c r="CQ464" s="81"/>
      <c r="CR464" s="81"/>
      <c r="CS464" s="81"/>
    </row>
    <row r="465" spans="1:97" s="4" customFormat="1" x14ac:dyDescent="0.25">
      <c r="A465" s="9"/>
      <c r="B465" s="10"/>
      <c r="C465" s="1"/>
      <c r="D465" s="2"/>
      <c r="E465" s="3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  <c r="CC465" s="81"/>
      <c r="CD465" s="81"/>
      <c r="CE465" s="81"/>
      <c r="CF465" s="81"/>
      <c r="CG465" s="81"/>
      <c r="CH465" s="81"/>
      <c r="CI465" s="81"/>
      <c r="CJ465" s="81"/>
      <c r="CK465" s="81"/>
      <c r="CL465" s="81"/>
      <c r="CM465" s="81"/>
      <c r="CN465" s="81"/>
      <c r="CO465" s="81"/>
      <c r="CP465" s="81"/>
      <c r="CQ465" s="81"/>
      <c r="CR465" s="81"/>
      <c r="CS465" s="81"/>
    </row>
    <row r="466" spans="1:97" s="4" customFormat="1" x14ac:dyDescent="0.25">
      <c r="A466" s="9"/>
      <c r="B466" s="10"/>
      <c r="C466" s="1"/>
      <c r="D466" s="2"/>
      <c r="E466" s="3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  <c r="CC466" s="81"/>
      <c r="CD466" s="81"/>
      <c r="CE466" s="81"/>
      <c r="CF466" s="81"/>
      <c r="CG466" s="81"/>
      <c r="CH466" s="81"/>
      <c r="CI466" s="81"/>
      <c r="CJ466" s="81"/>
      <c r="CK466" s="81"/>
      <c r="CL466" s="81"/>
      <c r="CM466" s="81"/>
      <c r="CN466" s="81"/>
      <c r="CO466" s="81"/>
      <c r="CP466" s="81"/>
      <c r="CQ466" s="81"/>
      <c r="CR466" s="81"/>
      <c r="CS466" s="81"/>
    </row>
    <row r="467" spans="1:97" s="4" customFormat="1" x14ac:dyDescent="0.25">
      <c r="A467" s="9"/>
      <c r="B467" s="10"/>
      <c r="C467" s="1"/>
      <c r="D467" s="2"/>
      <c r="E467" s="3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  <c r="CC467" s="81"/>
      <c r="CD467" s="81"/>
      <c r="CE467" s="81"/>
      <c r="CF467" s="81"/>
      <c r="CG467" s="81"/>
      <c r="CH467" s="81"/>
      <c r="CI467" s="81"/>
      <c r="CJ467" s="81"/>
      <c r="CK467" s="81"/>
      <c r="CL467" s="81"/>
      <c r="CM467" s="81"/>
      <c r="CN467" s="81"/>
      <c r="CO467" s="81"/>
      <c r="CP467" s="81"/>
      <c r="CQ467" s="81"/>
      <c r="CR467" s="81"/>
      <c r="CS467" s="81"/>
    </row>
    <row r="468" spans="1:97" s="4" customFormat="1" x14ac:dyDescent="0.25">
      <c r="A468" s="9"/>
      <c r="B468" s="10"/>
      <c r="C468" s="1"/>
      <c r="D468" s="2"/>
      <c r="E468" s="3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  <c r="CC468" s="81"/>
      <c r="CD468" s="81"/>
      <c r="CE468" s="81"/>
      <c r="CF468" s="81"/>
      <c r="CG468" s="81"/>
      <c r="CH468" s="81"/>
      <c r="CI468" s="81"/>
      <c r="CJ468" s="81"/>
      <c r="CK468" s="81"/>
      <c r="CL468" s="81"/>
      <c r="CM468" s="81"/>
      <c r="CN468" s="81"/>
      <c r="CO468" s="81"/>
      <c r="CP468" s="81"/>
      <c r="CQ468" s="81"/>
      <c r="CR468" s="81"/>
      <c r="CS468" s="81"/>
    </row>
    <row r="469" spans="1:97" s="4" customFormat="1" x14ac:dyDescent="0.25">
      <c r="A469" s="9"/>
      <c r="B469" s="10"/>
      <c r="C469" s="1"/>
      <c r="D469" s="2"/>
      <c r="E469" s="3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  <c r="CC469" s="81"/>
      <c r="CD469" s="81"/>
      <c r="CE469" s="81"/>
      <c r="CF469" s="81"/>
      <c r="CG469" s="81"/>
      <c r="CH469" s="81"/>
      <c r="CI469" s="81"/>
      <c r="CJ469" s="81"/>
      <c r="CK469" s="81"/>
      <c r="CL469" s="81"/>
      <c r="CM469" s="81"/>
      <c r="CN469" s="81"/>
      <c r="CO469" s="81"/>
      <c r="CP469" s="81"/>
      <c r="CQ469" s="81"/>
      <c r="CR469" s="81"/>
      <c r="CS469" s="81"/>
    </row>
    <row r="470" spans="1:97" s="4" customFormat="1" x14ac:dyDescent="0.25">
      <c r="A470" s="9"/>
      <c r="B470" s="10"/>
      <c r="C470" s="1"/>
      <c r="D470" s="2"/>
      <c r="E470" s="3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  <c r="CC470" s="81"/>
      <c r="CD470" s="81"/>
      <c r="CE470" s="81"/>
      <c r="CF470" s="81"/>
      <c r="CG470" s="81"/>
      <c r="CH470" s="81"/>
      <c r="CI470" s="81"/>
      <c r="CJ470" s="81"/>
      <c r="CK470" s="81"/>
      <c r="CL470" s="81"/>
      <c r="CM470" s="81"/>
      <c r="CN470" s="81"/>
      <c r="CO470" s="81"/>
      <c r="CP470" s="81"/>
      <c r="CQ470" s="81"/>
      <c r="CR470" s="81"/>
      <c r="CS470" s="81"/>
    </row>
    <row r="471" spans="1:97" s="4" customFormat="1" x14ac:dyDescent="0.25">
      <c r="A471" s="9"/>
      <c r="B471" s="10"/>
      <c r="C471" s="1"/>
      <c r="D471" s="2"/>
      <c r="E471" s="3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  <c r="CC471" s="81"/>
      <c r="CD471" s="81"/>
      <c r="CE471" s="81"/>
      <c r="CF471" s="81"/>
      <c r="CG471" s="81"/>
      <c r="CH471" s="81"/>
      <c r="CI471" s="81"/>
      <c r="CJ471" s="81"/>
      <c r="CK471" s="81"/>
      <c r="CL471" s="81"/>
      <c r="CM471" s="81"/>
      <c r="CN471" s="81"/>
      <c r="CO471" s="81"/>
      <c r="CP471" s="81"/>
      <c r="CQ471" s="81"/>
      <c r="CR471" s="81"/>
      <c r="CS471" s="81"/>
    </row>
    <row r="472" spans="1:97" s="4" customFormat="1" x14ac:dyDescent="0.25">
      <c r="A472" s="9"/>
      <c r="B472" s="10"/>
      <c r="C472" s="1"/>
      <c r="D472" s="2"/>
      <c r="E472" s="3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  <c r="CC472" s="81"/>
      <c r="CD472" s="81"/>
      <c r="CE472" s="81"/>
      <c r="CF472" s="81"/>
      <c r="CG472" s="81"/>
      <c r="CH472" s="81"/>
      <c r="CI472" s="81"/>
      <c r="CJ472" s="81"/>
      <c r="CK472" s="81"/>
      <c r="CL472" s="81"/>
      <c r="CM472" s="81"/>
      <c r="CN472" s="81"/>
      <c r="CO472" s="81"/>
      <c r="CP472" s="81"/>
      <c r="CQ472" s="81"/>
      <c r="CR472" s="81"/>
      <c r="CS472" s="81"/>
    </row>
    <row r="473" spans="1:97" s="4" customFormat="1" x14ac:dyDescent="0.25">
      <c r="A473" s="9"/>
      <c r="B473" s="10"/>
      <c r="C473" s="1"/>
      <c r="D473" s="2"/>
      <c r="E473" s="3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  <c r="CC473" s="81"/>
      <c r="CD473" s="81"/>
      <c r="CE473" s="81"/>
      <c r="CF473" s="81"/>
      <c r="CG473" s="81"/>
      <c r="CH473" s="81"/>
      <c r="CI473" s="81"/>
      <c r="CJ473" s="81"/>
      <c r="CK473" s="81"/>
      <c r="CL473" s="81"/>
      <c r="CM473" s="81"/>
      <c r="CN473" s="81"/>
      <c r="CO473" s="81"/>
      <c r="CP473" s="81"/>
      <c r="CQ473" s="81"/>
      <c r="CR473" s="81"/>
      <c r="CS473" s="81"/>
    </row>
    <row r="474" spans="1:97" s="4" customFormat="1" x14ac:dyDescent="0.25">
      <c r="A474" s="9"/>
      <c r="B474" s="10"/>
      <c r="C474" s="1"/>
      <c r="D474" s="2"/>
      <c r="E474" s="3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  <c r="CC474" s="81"/>
      <c r="CD474" s="81"/>
      <c r="CE474" s="81"/>
      <c r="CF474" s="81"/>
      <c r="CG474" s="81"/>
      <c r="CH474" s="81"/>
      <c r="CI474" s="81"/>
      <c r="CJ474" s="81"/>
      <c r="CK474" s="81"/>
      <c r="CL474" s="81"/>
      <c r="CM474" s="81"/>
      <c r="CN474" s="81"/>
      <c r="CO474" s="81"/>
      <c r="CP474" s="81"/>
      <c r="CQ474" s="81"/>
      <c r="CR474" s="81"/>
      <c r="CS474" s="81"/>
    </row>
    <row r="475" spans="1:97" s="4" customFormat="1" x14ac:dyDescent="0.25">
      <c r="A475" s="9"/>
      <c r="B475" s="10"/>
      <c r="C475" s="1"/>
      <c r="D475" s="2"/>
      <c r="E475" s="3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  <c r="CC475" s="81"/>
      <c r="CD475" s="81"/>
      <c r="CE475" s="81"/>
      <c r="CF475" s="81"/>
      <c r="CG475" s="81"/>
      <c r="CH475" s="81"/>
      <c r="CI475" s="81"/>
      <c r="CJ475" s="81"/>
      <c r="CK475" s="81"/>
      <c r="CL475" s="81"/>
      <c r="CM475" s="81"/>
      <c r="CN475" s="81"/>
      <c r="CO475" s="81"/>
      <c r="CP475" s="81"/>
      <c r="CQ475" s="81"/>
      <c r="CR475" s="81"/>
      <c r="CS475" s="81"/>
    </row>
    <row r="476" spans="1:97" s="4" customFormat="1" x14ac:dyDescent="0.25">
      <c r="A476" s="9"/>
      <c r="B476" s="10"/>
      <c r="C476" s="1"/>
      <c r="D476" s="2"/>
      <c r="E476" s="3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  <c r="CC476" s="81"/>
      <c r="CD476" s="81"/>
      <c r="CE476" s="81"/>
      <c r="CF476" s="81"/>
      <c r="CG476" s="81"/>
      <c r="CH476" s="81"/>
      <c r="CI476" s="81"/>
      <c r="CJ476" s="81"/>
      <c r="CK476" s="81"/>
      <c r="CL476" s="81"/>
      <c r="CM476" s="81"/>
      <c r="CN476" s="81"/>
      <c r="CO476" s="81"/>
      <c r="CP476" s="81"/>
      <c r="CQ476" s="81"/>
      <c r="CR476" s="81"/>
      <c r="CS476" s="81"/>
    </row>
    <row r="477" spans="1:97" s="4" customFormat="1" x14ac:dyDescent="0.25">
      <c r="A477" s="9"/>
      <c r="B477" s="10"/>
      <c r="C477" s="1"/>
      <c r="D477" s="2"/>
      <c r="E477" s="3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  <c r="CC477" s="81"/>
      <c r="CD477" s="81"/>
      <c r="CE477" s="81"/>
      <c r="CF477" s="81"/>
      <c r="CG477" s="81"/>
      <c r="CH477" s="81"/>
      <c r="CI477" s="81"/>
      <c r="CJ477" s="81"/>
      <c r="CK477" s="81"/>
      <c r="CL477" s="81"/>
      <c r="CM477" s="81"/>
      <c r="CN477" s="81"/>
      <c r="CO477" s="81"/>
      <c r="CP477" s="81"/>
      <c r="CQ477" s="81"/>
      <c r="CR477" s="81"/>
      <c r="CS477" s="81"/>
    </row>
    <row r="478" spans="1:97" s="4" customFormat="1" x14ac:dyDescent="0.25">
      <c r="A478" s="9"/>
      <c r="B478" s="10"/>
      <c r="C478" s="1"/>
      <c r="D478" s="2"/>
      <c r="E478" s="3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  <c r="CC478" s="81"/>
      <c r="CD478" s="81"/>
      <c r="CE478" s="81"/>
      <c r="CF478" s="81"/>
      <c r="CG478" s="81"/>
      <c r="CH478" s="81"/>
      <c r="CI478" s="81"/>
      <c r="CJ478" s="81"/>
      <c r="CK478" s="81"/>
      <c r="CL478" s="81"/>
      <c r="CM478" s="81"/>
      <c r="CN478" s="81"/>
      <c r="CO478" s="81"/>
      <c r="CP478" s="81"/>
      <c r="CQ478" s="81"/>
      <c r="CR478" s="81"/>
      <c r="CS478" s="81"/>
    </row>
    <row r="479" spans="1:97" s="4" customFormat="1" x14ac:dyDescent="0.25">
      <c r="A479" s="9"/>
      <c r="B479" s="10"/>
      <c r="C479" s="1"/>
      <c r="D479" s="2"/>
      <c r="E479" s="3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  <c r="CC479" s="81"/>
      <c r="CD479" s="81"/>
      <c r="CE479" s="81"/>
      <c r="CF479" s="81"/>
      <c r="CG479" s="81"/>
      <c r="CH479" s="81"/>
      <c r="CI479" s="81"/>
      <c r="CJ479" s="81"/>
      <c r="CK479" s="81"/>
      <c r="CL479" s="81"/>
      <c r="CM479" s="81"/>
      <c r="CN479" s="81"/>
      <c r="CO479" s="81"/>
      <c r="CP479" s="81"/>
      <c r="CQ479" s="81"/>
      <c r="CR479" s="81"/>
      <c r="CS479" s="81"/>
    </row>
    <row r="480" spans="1:97" s="4" customFormat="1" x14ac:dyDescent="0.25">
      <c r="A480" s="9"/>
      <c r="B480" s="10"/>
      <c r="C480" s="1"/>
      <c r="D480" s="2"/>
      <c r="E480" s="3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  <c r="CC480" s="81"/>
      <c r="CD480" s="81"/>
      <c r="CE480" s="81"/>
      <c r="CF480" s="81"/>
      <c r="CG480" s="81"/>
      <c r="CH480" s="81"/>
      <c r="CI480" s="81"/>
      <c r="CJ480" s="81"/>
      <c r="CK480" s="81"/>
      <c r="CL480" s="81"/>
      <c r="CM480" s="81"/>
      <c r="CN480" s="81"/>
      <c r="CO480" s="81"/>
      <c r="CP480" s="81"/>
      <c r="CQ480" s="81"/>
      <c r="CR480" s="81"/>
      <c r="CS480" s="81"/>
    </row>
    <row r="481" spans="1:150" s="4" customFormat="1" x14ac:dyDescent="0.25">
      <c r="A481" s="9"/>
      <c r="B481" s="10"/>
      <c r="C481" s="1"/>
      <c r="D481" s="2"/>
      <c r="E481" s="3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  <c r="CC481" s="81"/>
      <c r="CD481" s="81"/>
      <c r="CE481" s="81"/>
      <c r="CF481" s="81"/>
      <c r="CG481" s="81"/>
      <c r="CH481" s="81"/>
      <c r="CI481" s="81"/>
      <c r="CJ481" s="81"/>
      <c r="CK481" s="81"/>
      <c r="CL481" s="81"/>
      <c r="CM481" s="81"/>
      <c r="CN481" s="81"/>
      <c r="CO481" s="81"/>
      <c r="CP481" s="81"/>
      <c r="CQ481" s="81"/>
      <c r="CR481" s="81"/>
      <c r="CS481" s="81"/>
    </row>
    <row r="482" spans="1:150" s="4" customFormat="1" x14ac:dyDescent="0.25">
      <c r="A482" s="9"/>
      <c r="B482" s="10"/>
      <c r="C482" s="1"/>
      <c r="D482" s="2"/>
      <c r="E482" s="3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  <c r="CC482" s="81"/>
      <c r="CD482" s="81"/>
      <c r="CE482" s="81"/>
      <c r="CF482" s="81"/>
      <c r="CG482" s="81"/>
      <c r="CH482" s="81"/>
      <c r="CI482" s="81"/>
      <c r="CJ482" s="81"/>
      <c r="CK482" s="81"/>
      <c r="CL482" s="81"/>
      <c r="CM482" s="81"/>
      <c r="CN482" s="81"/>
      <c r="CO482" s="81"/>
      <c r="CP482" s="81"/>
      <c r="CQ482" s="81"/>
      <c r="CR482" s="81"/>
      <c r="CS482" s="81"/>
    </row>
    <row r="483" spans="1:150" s="4" customFormat="1" x14ac:dyDescent="0.25">
      <c r="A483" s="9"/>
      <c r="B483" s="10"/>
      <c r="C483" s="1"/>
      <c r="D483" s="2"/>
      <c r="E483" s="3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  <c r="CC483" s="81"/>
      <c r="CD483" s="81"/>
      <c r="CE483" s="81"/>
      <c r="CF483" s="81"/>
      <c r="CG483" s="81"/>
      <c r="CH483" s="81"/>
      <c r="CI483" s="81"/>
      <c r="CJ483" s="81"/>
      <c r="CK483" s="81"/>
      <c r="CL483" s="81"/>
      <c r="CM483" s="81"/>
      <c r="CN483" s="81"/>
      <c r="CO483" s="81"/>
      <c r="CP483" s="81"/>
      <c r="CQ483" s="81"/>
      <c r="CR483" s="81"/>
      <c r="CS483" s="81"/>
    </row>
    <row r="484" spans="1:150" s="4" customFormat="1" x14ac:dyDescent="0.25">
      <c r="A484" s="9"/>
      <c r="B484" s="10"/>
      <c r="C484" s="1"/>
      <c r="D484" s="2"/>
      <c r="E484" s="3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  <c r="CC484" s="81"/>
      <c r="CD484" s="81"/>
      <c r="CE484" s="81"/>
      <c r="CF484" s="81"/>
      <c r="CG484" s="81"/>
      <c r="CH484" s="81"/>
      <c r="CI484" s="81"/>
      <c r="CJ484" s="81"/>
      <c r="CK484" s="81"/>
      <c r="CL484" s="81"/>
      <c r="CM484" s="81"/>
      <c r="CN484" s="81"/>
      <c r="CO484" s="81"/>
      <c r="CP484" s="81"/>
      <c r="CQ484" s="81"/>
      <c r="CR484" s="81"/>
      <c r="CS484" s="81"/>
    </row>
    <row r="485" spans="1:150" s="4" customFormat="1" x14ac:dyDescent="0.25">
      <c r="A485" s="9"/>
      <c r="B485" s="10"/>
      <c r="C485" s="1"/>
      <c r="D485" s="2"/>
      <c r="E485" s="3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  <c r="CC485" s="81"/>
      <c r="CD485" s="81"/>
      <c r="CE485" s="81"/>
      <c r="CF485" s="81"/>
      <c r="CG485" s="81"/>
      <c r="CH485" s="81"/>
      <c r="CI485" s="81"/>
      <c r="CJ485" s="81"/>
      <c r="CK485" s="81"/>
      <c r="CL485" s="81"/>
      <c r="CM485" s="81"/>
      <c r="CN485" s="81"/>
      <c r="CO485" s="81"/>
      <c r="CP485" s="81"/>
      <c r="CQ485" s="81"/>
      <c r="CR485" s="81"/>
      <c r="CS485" s="81"/>
    </row>
    <row r="486" spans="1:150" s="4" customFormat="1" x14ac:dyDescent="0.25">
      <c r="A486" s="9"/>
      <c r="B486" s="10"/>
      <c r="C486" s="1"/>
      <c r="D486" s="2"/>
      <c r="E486" s="3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  <c r="CC486" s="81"/>
      <c r="CD486" s="81"/>
      <c r="CE486" s="81"/>
      <c r="CF486" s="81"/>
      <c r="CG486" s="81"/>
      <c r="CH486" s="81"/>
      <c r="CI486" s="81"/>
      <c r="CJ486" s="81"/>
      <c r="CK486" s="81"/>
      <c r="CL486" s="81"/>
      <c r="CM486" s="81"/>
      <c r="CN486" s="81"/>
      <c r="CO486" s="81"/>
      <c r="CP486" s="81"/>
      <c r="CQ486" s="81"/>
      <c r="CR486" s="81"/>
      <c r="CS486" s="81"/>
    </row>
    <row r="487" spans="1:150" s="4" customFormat="1" x14ac:dyDescent="0.25">
      <c r="A487" s="9"/>
      <c r="B487" s="10"/>
      <c r="C487" s="1"/>
      <c r="D487" s="2"/>
      <c r="E487" s="3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  <c r="CC487" s="81"/>
      <c r="CD487" s="81"/>
      <c r="CE487" s="81"/>
      <c r="CF487" s="81"/>
      <c r="CG487" s="81"/>
      <c r="CH487" s="81"/>
      <c r="CI487" s="81"/>
      <c r="CJ487" s="81"/>
      <c r="CK487" s="81"/>
      <c r="CL487" s="81"/>
      <c r="CM487" s="81"/>
      <c r="CN487" s="81"/>
      <c r="CO487" s="81"/>
      <c r="CP487" s="81"/>
      <c r="CQ487" s="81"/>
      <c r="CR487" s="81"/>
      <c r="CS487" s="81"/>
    </row>
    <row r="488" spans="1:150" s="4" customFormat="1" x14ac:dyDescent="0.25">
      <c r="A488" s="9"/>
      <c r="B488" s="10"/>
      <c r="C488" s="1"/>
      <c r="D488" s="2"/>
      <c r="E488" s="3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  <c r="CC488" s="81"/>
      <c r="CD488" s="81"/>
      <c r="CE488" s="81"/>
      <c r="CF488" s="81"/>
      <c r="CG488" s="81"/>
      <c r="CH488" s="81"/>
      <c r="CI488" s="81"/>
      <c r="CJ488" s="81"/>
      <c r="CK488" s="81"/>
      <c r="CL488" s="81"/>
      <c r="CM488" s="81"/>
      <c r="CN488" s="81"/>
      <c r="CO488" s="81"/>
      <c r="CP488" s="81"/>
      <c r="CQ488" s="81"/>
      <c r="CR488" s="81"/>
      <c r="CS488" s="81"/>
    </row>
    <row r="489" spans="1:150" s="4" customFormat="1" x14ac:dyDescent="0.25">
      <c r="A489" s="9"/>
      <c r="B489" s="10"/>
      <c r="C489" s="1"/>
      <c r="D489" s="2"/>
      <c r="E489" s="3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  <c r="CC489" s="81"/>
      <c r="CD489" s="81"/>
      <c r="CE489" s="81"/>
      <c r="CF489" s="81"/>
      <c r="CG489" s="81"/>
      <c r="CH489" s="81"/>
      <c r="CI489" s="81"/>
      <c r="CJ489" s="81"/>
      <c r="CK489" s="81"/>
      <c r="CL489" s="81"/>
      <c r="CM489" s="81"/>
      <c r="CN489" s="81"/>
      <c r="CO489" s="81"/>
      <c r="CP489" s="81"/>
      <c r="CQ489" s="81"/>
      <c r="CR489" s="81"/>
      <c r="CS489" s="81"/>
    </row>
    <row r="490" spans="1:150" s="4" customFormat="1" x14ac:dyDescent="0.25">
      <c r="A490" s="9"/>
      <c r="B490" s="10"/>
      <c r="C490" s="1"/>
      <c r="D490" s="2"/>
      <c r="E490" s="3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  <c r="CC490" s="81"/>
      <c r="CD490" s="81"/>
      <c r="CE490" s="81"/>
      <c r="CF490" s="81"/>
      <c r="CG490" s="81"/>
      <c r="CH490" s="81"/>
      <c r="CI490" s="81"/>
      <c r="CJ490" s="81"/>
      <c r="CK490" s="81"/>
      <c r="CL490" s="81"/>
      <c r="CM490" s="81"/>
      <c r="CN490" s="81"/>
      <c r="CO490" s="81"/>
      <c r="CP490" s="81"/>
      <c r="CQ490" s="81"/>
      <c r="CR490" s="81"/>
      <c r="CS490" s="81"/>
    </row>
    <row r="491" spans="1:150" s="4" customFormat="1" x14ac:dyDescent="0.25">
      <c r="A491" s="9"/>
      <c r="B491" s="10"/>
      <c r="C491" s="1"/>
      <c r="D491" s="2"/>
      <c r="E491" s="3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  <c r="CC491" s="81"/>
      <c r="CD491" s="81"/>
      <c r="CE491" s="81"/>
      <c r="CF491" s="81"/>
      <c r="CG491" s="81"/>
      <c r="CH491" s="81"/>
      <c r="CI491" s="81"/>
      <c r="CJ491" s="81"/>
      <c r="CK491" s="81"/>
      <c r="CL491" s="81"/>
      <c r="CM491" s="81"/>
      <c r="CN491" s="81"/>
      <c r="CO491" s="81"/>
      <c r="CP491" s="81"/>
      <c r="CQ491" s="81"/>
      <c r="CR491" s="81"/>
      <c r="CS491" s="81"/>
    </row>
    <row r="492" spans="1:150" s="4" customFormat="1" x14ac:dyDescent="0.25">
      <c r="A492" s="9"/>
      <c r="B492" s="10"/>
      <c r="C492" s="1"/>
      <c r="D492" s="2"/>
      <c r="E492" s="3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  <c r="CC492" s="81"/>
      <c r="CD492" s="81"/>
      <c r="CE492" s="81"/>
      <c r="CF492" s="81"/>
      <c r="CG492" s="81"/>
      <c r="CH492" s="81"/>
      <c r="CI492" s="81"/>
      <c r="CJ492" s="81"/>
      <c r="CK492" s="81"/>
      <c r="CL492" s="81"/>
      <c r="CM492" s="81"/>
      <c r="CN492" s="81"/>
      <c r="CO492" s="81"/>
      <c r="CP492" s="81"/>
      <c r="CQ492" s="81"/>
      <c r="CR492" s="81"/>
      <c r="CS492" s="81"/>
    </row>
    <row r="493" spans="1:150" s="81" customFormat="1" x14ac:dyDescent="0.25">
      <c r="A493" s="9"/>
      <c r="B493" s="10"/>
      <c r="C493" s="1"/>
      <c r="D493" s="2"/>
      <c r="E493" s="3"/>
      <c r="F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</row>
    <row r="494" spans="1:150" s="81" customFormat="1" x14ac:dyDescent="0.25">
      <c r="A494" s="9"/>
      <c r="B494" s="10"/>
      <c r="C494" s="1"/>
      <c r="D494" s="2"/>
      <c r="E494" s="3"/>
      <c r="F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</row>
  </sheetData>
  <pageMargins left="0.98425196850393704" right="0.43307086614173229" top="0.39370078740157483" bottom="0.51181102362204722" header="0.27559055118110237" footer="0.31496062992125984"/>
  <pageSetup paperSize="9" scale="66" fitToHeight="0" orientation="portrait" r:id="rId1"/>
  <headerFooter alignWithMargins="0"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86B10-F969-437D-9979-A4D0D109FED4}">
  <dimension ref="A6:AD42"/>
  <sheetViews>
    <sheetView topLeftCell="A7" workbookViewId="0">
      <selection activeCell="B7" sqref="B7:B8"/>
    </sheetView>
  </sheetViews>
  <sheetFormatPr defaultRowHeight="12.75" x14ac:dyDescent="0.2"/>
  <cols>
    <col min="2" max="2" width="6.140625" customWidth="1"/>
    <col min="3" max="3" width="43.42578125" customWidth="1"/>
    <col min="4" max="7" width="16" customWidth="1"/>
    <col min="8" max="29" width="4.42578125" style="132" customWidth="1"/>
  </cols>
  <sheetData>
    <row r="6" spans="1:29" x14ac:dyDescent="0.2">
      <c r="N6" s="132">
        <f>5*30.5</f>
        <v>152.5</v>
      </c>
      <c r="O6" s="132">
        <f>N6/7</f>
        <v>21.785714285714285</v>
      </c>
    </row>
    <row r="7" spans="1:29" ht="25.5" customHeight="1" x14ac:dyDescent="0.2">
      <c r="A7" s="134"/>
      <c r="B7" s="157" t="s">
        <v>38</v>
      </c>
      <c r="C7" s="158" t="s">
        <v>5</v>
      </c>
      <c r="D7" s="159" t="s">
        <v>41</v>
      </c>
      <c r="E7" s="159" t="s">
        <v>44</v>
      </c>
      <c r="F7" s="159" t="s">
        <v>42</v>
      </c>
      <c r="G7" s="158" t="s">
        <v>39</v>
      </c>
      <c r="H7" s="138" t="s">
        <v>40</v>
      </c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</row>
    <row r="8" spans="1:29" x14ac:dyDescent="0.2">
      <c r="B8" s="157"/>
      <c r="C8" s="158"/>
      <c r="D8" s="158"/>
      <c r="E8" s="159"/>
      <c r="F8" s="158"/>
      <c r="G8" s="158"/>
      <c r="H8" s="139">
        <v>1</v>
      </c>
      <c r="I8" s="139">
        <v>2</v>
      </c>
      <c r="J8" s="139">
        <v>3</v>
      </c>
      <c r="K8" s="139">
        <v>4</v>
      </c>
      <c r="L8" s="139">
        <v>5</v>
      </c>
      <c r="M8" s="139">
        <v>6</v>
      </c>
      <c r="N8" s="139">
        <v>7</v>
      </c>
      <c r="O8" s="139">
        <v>8</v>
      </c>
      <c r="P8" s="139">
        <v>9</v>
      </c>
      <c r="Q8" s="139">
        <v>10</v>
      </c>
      <c r="R8" s="139">
        <v>11</v>
      </c>
      <c r="S8" s="139">
        <v>12</v>
      </c>
      <c r="T8" s="139">
        <v>13</v>
      </c>
      <c r="U8" s="139">
        <v>14</v>
      </c>
      <c r="V8" s="139">
        <v>15</v>
      </c>
      <c r="W8" s="139">
        <v>16</v>
      </c>
      <c r="X8" s="139">
        <v>17</v>
      </c>
      <c r="Y8" s="139">
        <v>18</v>
      </c>
      <c r="Z8" s="139">
        <v>19</v>
      </c>
      <c r="AA8" s="139">
        <v>20</v>
      </c>
      <c r="AB8" s="139">
        <v>21</v>
      </c>
      <c r="AC8" s="139">
        <v>22</v>
      </c>
    </row>
    <row r="9" spans="1:29" ht="28.5" customHeight="1" x14ac:dyDescent="0.2">
      <c r="B9" s="140">
        <v>1</v>
      </c>
      <c r="C9" s="141" t="s">
        <v>43</v>
      </c>
      <c r="D9" s="142">
        <v>1</v>
      </c>
      <c r="E9" s="142">
        <v>2</v>
      </c>
      <c r="F9" s="142">
        <v>1</v>
      </c>
      <c r="G9" s="142"/>
      <c r="H9" s="143" t="s">
        <v>47</v>
      </c>
      <c r="I9" s="142"/>
      <c r="J9" s="142"/>
      <c r="K9" s="142"/>
      <c r="L9" s="142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</row>
    <row r="10" spans="1:29" ht="38.25" x14ac:dyDescent="0.2">
      <c r="B10" s="140">
        <v>2</v>
      </c>
      <c r="C10" s="141" t="s">
        <v>45</v>
      </c>
      <c r="D10" s="142">
        <v>14</v>
      </c>
      <c r="E10" s="142">
        <v>3</v>
      </c>
      <c r="F10" s="142">
        <v>1</v>
      </c>
      <c r="G10" s="142"/>
      <c r="H10" s="160" t="s">
        <v>48</v>
      </c>
      <c r="I10" s="161"/>
      <c r="J10" s="142"/>
      <c r="K10" s="142"/>
      <c r="L10" s="142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</row>
    <row r="11" spans="1:29" ht="28.5" customHeight="1" x14ac:dyDescent="0.2">
      <c r="B11" s="140">
        <v>3</v>
      </c>
      <c r="C11" s="141" t="s">
        <v>46</v>
      </c>
      <c r="D11" s="142">
        <v>3.5</v>
      </c>
      <c r="E11" s="142">
        <v>2</v>
      </c>
      <c r="F11" s="142">
        <v>1</v>
      </c>
      <c r="G11" s="142"/>
      <c r="H11" s="142"/>
      <c r="I11" s="142"/>
      <c r="J11" s="160" t="s">
        <v>49</v>
      </c>
      <c r="K11" s="161"/>
      <c r="L11" s="161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</row>
    <row r="12" spans="1:29" ht="28.5" customHeight="1" x14ac:dyDescent="0.2">
      <c r="B12" s="140">
        <v>4</v>
      </c>
      <c r="C12" s="141" t="s">
        <v>56</v>
      </c>
      <c r="D12" s="142"/>
      <c r="E12" s="142"/>
      <c r="F12" s="142"/>
      <c r="G12" s="142"/>
      <c r="H12" s="142"/>
      <c r="I12" s="142"/>
      <c r="J12" s="144"/>
      <c r="K12" s="145"/>
      <c r="L12" s="145"/>
      <c r="M12" s="162" t="s">
        <v>51</v>
      </c>
      <c r="N12" s="162"/>
      <c r="O12" s="162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</row>
    <row r="13" spans="1:29" ht="28.5" customHeight="1" x14ac:dyDescent="0.2">
      <c r="B13" s="140">
        <v>5</v>
      </c>
      <c r="C13" s="141" t="s">
        <v>50</v>
      </c>
      <c r="D13" s="142">
        <v>28</v>
      </c>
      <c r="E13" s="142">
        <v>2</v>
      </c>
      <c r="F13" s="142">
        <v>1</v>
      </c>
      <c r="G13" s="142"/>
      <c r="H13" s="139"/>
      <c r="I13" s="139"/>
      <c r="J13" s="139"/>
      <c r="K13" s="139"/>
      <c r="L13" s="139"/>
      <c r="M13" s="146"/>
      <c r="N13" s="147"/>
      <c r="O13" s="147"/>
      <c r="P13" s="162" t="s">
        <v>51</v>
      </c>
      <c r="Q13" s="164"/>
      <c r="R13" s="164"/>
      <c r="S13" s="164"/>
      <c r="T13" s="164"/>
      <c r="U13" s="164"/>
      <c r="V13" s="164"/>
      <c r="W13" s="164"/>
      <c r="X13" s="139"/>
      <c r="Y13" s="139"/>
      <c r="Z13" s="139"/>
      <c r="AA13" s="139"/>
      <c r="AB13" s="139"/>
      <c r="AC13" s="139"/>
    </row>
    <row r="14" spans="1:29" ht="28.5" customHeight="1" x14ac:dyDescent="0.2">
      <c r="B14" s="140">
        <v>6</v>
      </c>
      <c r="C14" s="141" t="s">
        <v>52</v>
      </c>
      <c r="D14" s="142">
        <v>14</v>
      </c>
      <c r="E14" s="142">
        <v>4</v>
      </c>
      <c r="F14" s="142">
        <v>1</v>
      </c>
      <c r="G14" s="142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62" t="s">
        <v>53</v>
      </c>
      <c r="Y14" s="163"/>
      <c r="Z14" s="163"/>
      <c r="AA14" s="139"/>
      <c r="AB14" s="139"/>
      <c r="AC14" s="139"/>
    </row>
    <row r="15" spans="1:29" ht="28.5" customHeight="1" x14ac:dyDescent="0.2">
      <c r="B15" s="140">
        <v>7</v>
      </c>
      <c r="C15" s="141" t="s">
        <v>54</v>
      </c>
      <c r="D15" s="142">
        <v>14</v>
      </c>
      <c r="E15" s="142">
        <v>2</v>
      </c>
      <c r="F15" s="142">
        <v>1</v>
      </c>
      <c r="G15" s="142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48"/>
      <c r="T15" s="148"/>
      <c r="U15" s="148"/>
      <c r="V15" s="148"/>
      <c r="W15" s="148"/>
      <c r="X15" s="148"/>
      <c r="Y15" s="148"/>
      <c r="Z15" s="148"/>
      <c r="AA15" s="162" t="s">
        <v>55</v>
      </c>
      <c r="AB15" s="162"/>
      <c r="AC15" s="162"/>
    </row>
    <row r="16" spans="1:29" ht="28.5" customHeight="1" x14ac:dyDescent="0.2">
      <c r="B16" s="140">
        <v>8</v>
      </c>
      <c r="C16" s="141" t="s">
        <v>57</v>
      </c>
      <c r="D16" s="142"/>
      <c r="E16" s="142"/>
      <c r="F16" s="142">
        <v>1</v>
      </c>
      <c r="G16" s="142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49"/>
    </row>
    <row r="17" spans="2:30" ht="28.5" customHeight="1" x14ac:dyDescent="0.2">
      <c r="B17" s="136">
        <v>9</v>
      </c>
      <c r="C17" s="137"/>
      <c r="D17" s="135"/>
      <c r="E17" s="135"/>
      <c r="F17" s="135">
        <v>1</v>
      </c>
      <c r="G17" s="135"/>
    </row>
    <row r="18" spans="2:30" ht="28.5" customHeight="1" x14ac:dyDescent="0.2">
      <c r="B18" s="136"/>
      <c r="C18" s="137"/>
      <c r="D18" s="135"/>
      <c r="E18" s="135"/>
      <c r="F18" s="135"/>
      <c r="G18" s="135"/>
    </row>
    <row r="19" spans="2:30" ht="28.5" customHeight="1" x14ac:dyDescent="0.2">
      <c r="B19" s="136"/>
      <c r="C19" s="137"/>
      <c r="D19" s="135"/>
      <c r="E19" s="135"/>
      <c r="F19" s="135"/>
      <c r="G19" s="135"/>
    </row>
    <row r="20" spans="2:30" ht="28.5" customHeight="1" x14ac:dyDescent="0.2">
      <c r="B20" s="136"/>
      <c r="C20" s="137"/>
      <c r="D20" s="135"/>
      <c r="E20" s="135"/>
      <c r="F20" s="135"/>
      <c r="G20" s="135"/>
    </row>
    <row r="21" spans="2:30" ht="28.5" customHeight="1" x14ac:dyDescent="0.2">
      <c r="B21" s="136"/>
      <c r="C21" s="137"/>
      <c r="D21" s="135"/>
      <c r="E21" s="135"/>
      <c r="F21" s="135"/>
      <c r="G21" s="135">
        <f>D9*E9</f>
        <v>2</v>
      </c>
    </row>
    <row r="22" spans="2:30" ht="28.5" customHeight="1" x14ac:dyDescent="0.2">
      <c r="B22" s="136"/>
      <c r="C22" s="137"/>
      <c r="D22" s="135"/>
      <c r="E22" s="135"/>
      <c r="F22" s="135"/>
      <c r="G22" s="135">
        <f t="shared" ref="G22:G27" si="0">D10*E10</f>
        <v>42</v>
      </c>
    </row>
    <row r="23" spans="2:30" ht="28.5" customHeight="1" x14ac:dyDescent="0.2">
      <c r="B23" s="136"/>
      <c r="C23" s="137"/>
      <c r="D23" s="135"/>
      <c r="E23" s="135"/>
      <c r="F23" s="135"/>
      <c r="G23" s="135">
        <f t="shared" si="0"/>
        <v>7</v>
      </c>
      <c r="P23" s="150"/>
      <c r="Q23" s="150"/>
      <c r="R23" s="150"/>
      <c r="S23" s="150"/>
      <c r="T23" s="150"/>
    </row>
    <row r="24" spans="2:30" ht="28.5" customHeight="1" x14ac:dyDescent="0.2">
      <c r="B24" s="136"/>
      <c r="C24" s="133"/>
      <c r="D24" s="135"/>
      <c r="E24" s="135"/>
      <c r="F24" s="135"/>
      <c r="G24" s="135">
        <f t="shared" si="0"/>
        <v>0</v>
      </c>
      <c r="K24" s="132">
        <v>2</v>
      </c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32"/>
    </row>
    <row r="25" spans="2:30" ht="28.5" customHeight="1" x14ac:dyDescent="0.2">
      <c r="B25" s="136"/>
      <c r="C25" s="133"/>
      <c r="D25" s="135"/>
      <c r="E25" s="135"/>
      <c r="F25" s="135"/>
      <c r="G25" s="135">
        <f t="shared" si="0"/>
        <v>56</v>
      </c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</row>
    <row r="26" spans="2:30" ht="28.5" customHeight="1" x14ac:dyDescent="0.2">
      <c r="B26" s="136"/>
      <c r="C26" s="133"/>
      <c r="D26" s="135"/>
      <c r="E26" s="135"/>
      <c r="F26" s="135"/>
      <c r="G26" s="135">
        <f t="shared" si="0"/>
        <v>56</v>
      </c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</row>
    <row r="27" spans="2:30" ht="28.5" customHeight="1" x14ac:dyDescent="0.2">
      <c r="B27" s="136"/>
      <c r="C27" s="133"/>
      <c r="D27" s="135"/>
      <c r="E27" s="135"/>
      <c r="F27" s="135"/>
      <c r="G27" s="135">
        <f t="shared" si="0"/>
        <v>28</v>
      </c>
      <c r="AC27" s="150"/>
    </row>
    <row r="28" spans="2:30" ht="28.5" customHeight="1" x14ac:dyDescent="0.2">
      <c r="B28" s="136"/>
      <c r="C28" s="133"/>
      <c r="D28" s="135"/>
      <c r="E28" s="135"/>
      <c r="F28" s="135">
        <f>G28/N6</f>
        <v>1.2524590163934426</v>
      </c>
      <c r="G28" s="135">
        <f>SUM(G21:G27)</f>
        <v>191</v>
      </c>
    </row>
    <row r="29" spans="2:30" ht="28.5" customHeight="1" x14ac:dyDescent="0.2">
      <c r="B29" s="136"/>
      <c r="C29" s="133"/>
      <c r="D29" s="135"/>
      <c r="E29" s="135"/>
      <c r="F29" s="135"/>
      <c r="G29" s="135"/>
    </row>
    <row r="30" spans="2:30" ht="28.5" customHeight="1" x14ac:dyDescent="0.2">
      <c r="B30" s="136"/>
      <c r="C30" s="133"/>
      <c r="D30" s="135"/>
      <c r="E30" s="135"/>
      <c r="F30" s="135"/>
      <c r="G30" s="135"/>
    </row>
    <row r="31" spans="2:30" ht="28.5" customHeight="1" x14ac:dyDescent="0.2">
      <c r="B31" s="136"/>
      <c r="C31" s="133"/>
      <c r="D31" s="135"/>
      <c r="E31" s="135"/>
      <c r="F31" s="135"/>
      <c r="G31" s="135"/>
    </row>
    <row r="32" spans="2:30" ht="28.5" customHeight="1" x14ac:dyDescent="0.2">
      <c r="B32" s="136"/>
      <c r="C32" s="133"/>
      <c r="D32" s="135"/>
      <c r="E32" s="135"/>
      <c r="F32" s="135"/>
      <c r="G32" s="135"/>
    </row>
    <row r="33" spans="2:7" ht="28.5" customHeight="1" x14ac:dyDescent="0.2">
      <c r="B33" s="136"/>
      <c r="C33" s="133"/>
      <c r="D33" s="135"/>
      <c r="E33" s="135"/>
      <c r="F33" s="135"/>
      <c r="G33" s="135"/>
    </row>
    <row r="34" spans="2:7" ht="28.5" customHeight="1" x14ac:dyDescent="0.2">
      <c r="B34" s="136"/>
      <c r="C34" s="133"/>
      <c r="D34" s="135"/>
      <c r="E34" s="135"/>
      <c r="F34" s="135"/>
      <c r="G34" s="135"/>
    </row>
    <row r="35" spans="2:7" ht="28.5" customHeight="1" x14ac:dyDescent="0.2">
      <c r="B35" s="136"/>
      <c r="C35" s="133"/>
      <c r="D35" s="135"/>
      <c r="E35" s="135"/>
      <c r="F35" s="135"/>
      <c r="G35" s="135"/>
    </row>
    <row r="36" spans="2:7" ht="28.5" customHeight="1" x14ac:dyDescent="0.2">
      <c r="C36" s="133"/>
      <c r="D36" s="135"/>
      <c r="E36" s="135"/>
      <c r="F36" s="135"/>
      <c r="G36" s="135"/>
    </row>
    <row r="37" spans="2:7" ht="28.5" customHeight="1" x14ac:dyDescent="0.2">
      <c r="C37" s="133"/>
      <c r="D37" s="135"/>
      <c r="E37" s="135"/>
      <c r="F37" s="135"/>
      <c r="G37" s="135"/>
    </row>
    <row r="38" spans="2:7" ht="28.5" customHeight="1" x14ac:dyDescent="0.2">
      <c r="B38">
        <v>29</v>
      </c>
      <c r="C38" s="133"/>
      <c r="D38" s="135"/>
      <c r="E38" s="135"/>
      <c r="F38" s="135">
        <v>1</v>
      </c>
      <c r="G38" s="135"/>
    </row>
    <row r="39" spans="2:7" x14ac:dyDescent="0.2">
      <c r="C39" s="133"/>
      <c r="D39" s="135"/>
      <c r="E39" s="135"/>
      <c r="F39" s="135"/>
      <c r="G39" s="135"/>
    </row>
    <row r="40" spans="2:7" x14ac:dyDescent="0.2">
      <c r="C40" s="133"/>
      <c r="D40" s="134"/>
      <c r="E40" s="134"/>
      <c r="F40" s="134"/>
      <c r="G40" s="134"/>
    </row>
    <row r="41" spans="2:7" x14ac:dyDescent="0.2">
      <c r="C41" s="133"/>
    </row>
    <row r="42" spans="2:7" x14ac:dyDescent="0.2">
      <c r="C42" s="133"/>
    </row>
  </sheetData>
  <mergeCells count="12">
    <mergeCell ref="H10:I10"/>
    <mergeCell ref="J11:L11"/>
    <mergeCell ref="X14:Z14"/>
    <mergeCell ref="AA15:AC15"/>
    <mergeCell ref="P13:W13"/>
    <mergeCell ref="M12:O12"/>
    <mergeCell ref="B7:B8"/>
    <mergeCell ref="C7:C8"/>
    <mergeCell ref="D7:D8"/>
    <mergeCell ref="F7:F8"/>
    <mergeCell ref="G7:G8"/>
    <mergeCell ref="E7:E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ღირებულება</vt:lpstr>
      <vt:lpstr>moculobebi</vt:lpstr>
      <vt:lpstr>ორგანიზაცია_ar aris gamoyenebul</vt:lpstr>
      <vt:lpstr>moculobebi!Print_Area</vt:lpstr>
      <vt:lpstr>ღირებულება!Print_Area</vt:lpstr>
      <vt:lpstr>moculobebi!Print_Titles</vt:lpstr>
      <vt:lpstr>ღირებულება!Print_Titles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Girgvliani</dc:creator>
  <cp:lastModifiedBy>David Girgvliani</cp:lastModifiedBy>
  <cp:lastPrinted>2020-04-15T07:03:38Z</cp:lastPrinted>
  <dcterms:created xsi:type="dcterms:W3CDTF">2008-11-22T07:42:15Z</dcterms:created>
  <dcterms:modified xsi:type="dcterms:W3CDTF">2020-04-15T07:03:50Z</dcterms:modified>
</cp:coreProperties>
</file>